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8240" windowHeight="11760"/>
  </bookViews>
  <sheets>
    <sheet name="warzywa i owoce zamówienie 2019" sheetId="1" r:id="rId1"/>
  </sheets>
  <definedNames>
    <definedName name="_xlnm.Print_Area" localSheetId="0">'warzywa i owoce zamówienie 2019'!$A$1:$J$122</definedName>
  </definedNames>
  <calcPr calcId="145621"/>
</workbook>
</file>

<file path=xl/calcChain.xml><?xml version="1.0" encoding="utf-8"?>
<calcChain xmlns="http://schemas.openxmlformats.org/spreadsheetml/2006/main">
  <c r="F91" i="1" l="1"/>
  <c r="H91" i="1" s="1"/>
  <c r="F82" i="1" l="1"/>
  <c r="H82" i="1" s="1"/>
  <c r="I84" i="1" s="1"/>
  <c r="F83" i="1"/>
  <c r="H83" i="1" s="1"/>
  <c r="F84" i="1"/>
  <c r="H84" i="1" s="1"/>
  <c r="F88" i="1"/>
  <c r="H88" i="1" s="1"/>
  <c r="F89" i="1"/>
  <c r="H89" i="1" s="1"/>
  <c r="F90" i="1"/>
  <c r="H90" i="1" s="1"/>
  <c r="F92" i="1"/>
  <c r="H92" i="1" s="1"/>
  <c r="I93" i="1" s="1"/>
  <c r="I91" i="1" l="1"/>
  <c r="I92" i="1"/>
  <c r="I89" i="1"/>
  <c r="I90" i="1"/>
  <c r="F13" i="1"/>
  <c r="H13" i="1" s="1"/>
  <c r="I13" i="1" s="1"/>
  <c r="F14" i="1"/>
  <c r="H14" i="1" s="1"/>
  <c r="F16" i="1"/>
  <c r="H16" i="1" s="1"/>
  <c r="I16" i="1" s="1"/>
  <c r="F17" i="1"/>
  <c r="H17" i="1" s="1"/>
  <c r="I17" i="1" s="1"/>
  <c r="F18" i="1"/>
  <c r="H18" i="1" s="1"/>
  <c r="I18" i="1" s="1"/>
  <c r="F19" i="1"/>
  <c r="H19" i="1" s="1"/>
  <c r="I19" i="1" s="1"/>
  <c r="F20" i="1"/>
  <c r="H20" i="1" s="1"/>
  <c r="I20" i="1" s="1"/>
  <c r="F21" i="1"/>
  <c r="H21" i="1" s="1"/>
  <c r="I21" i="1" s="1"/>
  <c r="F22" i="1"/>
  <c r="H22" i="1" s="1"/>
  <c r="I22" i="1" s="1"/>
  <c r="F23" i="1"/>
  <c r="H23" i="1" s="1"/>
  <c r="I23" i="1" s="1"/>
  <c r="F24" i="1"/>
  <c r="H24" i="1" s="1"/>
  <c r="I24" i="1" s="1"/>
  <c r="F25" i="1"/>
  <c r="H25" i="1" s="1"/>
  <c r="I25" i="1" s="1"/>
  <c r="F26" i="1"/>
  <c r="H26" i="1" s="1"/>
  <c r="I26" i="1" s="1"/>
  <c r="F27" i="1"/>
  <c r="H27" i="1" s="1"/>
  <c r="I27" i="1" s="1"/>
  <c r="F28" i="1"/>
  <c r="H28" i="1" s="1"/>
  <c r="I28" i="1" s="1"/>
  <c r="F29" i="1"/>
  <c r="H29" i="1" s="1"/>
  <c r="I29" i="1" s="1"/>
  <c r="F30" i="1"/>
  <c r="H30" i="1" s="1"/>
  <c r="I30" i="1" s="1"/>
  <c r="F31" i="1"/>
  <c r="H31" i="1" s="1"/>
  <c r="I31" i="1" s="1"/>
  <c r="F32" i="1"/>
  <c r="H32" i="1" s="1"/>
  <c r="I32" i="1" s="1"/>
  <c r="F33" i="1"/>
  <c r="H33" i="1" s="1"/>
  <c r="I33" i="1" s="1"/>
  <c r="F34" i="1"/>
  <c r="H34" i="1" s="1"/>
  <c r="I34" i="1" s="1"/>
  <c r="F35" i="1"/>
  <c r="H35" i="1" s="1"/>
  <c r="I35" i="1" s="1"/>
  <c r="F36" i="1"/>
  <c r="H36" i="1" s="1"/>
  <c r="I36" i="1" s="1"/>
  <c r="F37" i="1"/>
  <c r="H37" i="1" s="1"/>
  <c r="I37" i="1" s="1"/>
  <c r="F38" i="1"/>
  <c r="H38" i="1" s="1"/>
  <c r="I38" i="1" s="1"/>
  <c r="F39" i="1"/>
  <c r="H39" i="1" s="1"/>
  <c r="I39" i="1" s="1"/>
  <c r="F40" i="1"/>
  <c r="H40" i="1" s="1"/>
  <c r="I40" i="1" s="1"/>
  <c r="F41" i="1"/>
  <c r="H41" i="1" s="1"/>
  <c r="I41" i="1" s="1"/>
  <c r="F42" i="1"/>
  <c r="H42" i="1" s="1"/>
  <c r="I42" i="1" s="1"/>
  <c r="F43" i="1"/>
  <c r="H43" i="1" s="1"/>
  <c r="I43" i="1" s="1"/>
  <c r="F44" i="1"/>
  <c r="H44" i="1" s="1"/>
  <c r="I44" i="1" s="1"/>
  <c r="F45" i="1"/>
  <c r="H45" i="1" s="1"/>
  <c r="I45" i="1" s="1"/>
  <c r="F46" i="1"/>
  <c r="H46" i="1" s="1"/>
  <c r="I46" i="1" s="1"/>
  <c r="F47" i="1"/>
  <c r="H47" i="1" s="1"/>
  <c r="I47" i="1" s="1"/>
  <c r="F48" i="1"/>
  <c r="H48" i="1" s="1"/>
  <c r="I48" i="1" s="1"/>
  <c r="F49" i="1"/>
  <c r="H49" i="1" s="1"/>
  <c r="I49" i="1" s="1"/>
  <c r="F50" i="1"/>
  <c r="H50" i="1" s="1"/>
  <c r="I50" i="1" s="1"/>
  <c r="F51" i="1"/>
  <c r="H51" i="1" s="1"/>
  <c r="I51" i="1" s="1"/>
  <c r="F52" i="1"/>
  <c r="H52" i="1" s="1"/>
  <c r="I52" i="1" s="1"/>
  <c r="F53" i="1"/>
  <c r="H53" i="1" s="1"/>
  <c r="I53" i="1" s="1"/>
  <c r="F54" i="1"/>
  <c r="H54" i="1" s="1"/>
  <c r="I54" i="1" s="1"/>
  <c r="F55" i="1"/>
  <c r="H55" i="1" s="1"/>
  <c r="F56" i="1"/>
  <c r="H56" i="1" s="1"/>
  <c r="F57" i="1"/>
  <c r="H57" i="1" s="1"/>
  <c r="I57" i="1" s="1"/>
  <c r="F58" i="1"/>
  <c r="H58" i="1" s="1"/>
  <c r="I58" i="1" s="1"/>
  <c r="F59" i="1"/>
  <c r="H59" i="1" s="1"/>
  <c r="I59" i="1" s="1"/>
  <c r="F60" i="1"/>
  <c r="H60" i="1" s="1"/>
  <c r="I60" i="1" s="1"/>
  <c r="F61" i="1"/>
  <c r="H61" i="1" s="1"/>
  <c r="F62" i="1"/>
  <c r="H62" i="1" s="1"/>
  <c r="I62" i="1" s="1"/>
  <c r="F63" i="1"/>
  <c r="H63" i="1" s="1"/>
  <c r="I63" i="1" s="1"/>
  <c r="F64" i="1"/>
  <c r="H64" i="1" s="1"/>
  <c r="I64" i="1" s="1"/>
  <c r="F65" i="1"/>
  <c r="H65" i="1" s="1"/>
  <c r="I65" i="1" s="1"/>
  <c r="F66" i="1"/>
  <c r="H66" i="1" s="1"/>
  <c r="I66" i="1" s="1"/>
  <c r="F67" i="1"/>
  <c r="H67" i="1" s="1"/>
  <c r="I67" i="1" s="1"/>
  <c r="F68" i="1"/>
  <c r="H68" i="1" s="1"/>
  <c r="I68" i="1" s="1"/>
  <c r="F69" i="1"/>
  <c r="H69" i="1" s="1"/>
  <c r="I69" i="1" s="1"/>
  <c r="F70" i="1"/>
  <c r="H70" i="1" s="1"/>
  <c r="I70" i="1" s="1"/>
  <c r="F71" i="1"/>
  <c r="H71" i="1" s="1"/>
  <c r="F72" i="1"/>
  <c r="H72" i="1" s="1"/>
  <c r="F73" i="1"/>
  <c r="H73" i="1" s="1"/>
  <c r="F74" i="1"/>
  <c r="H74" i="1" s="1"/>
  <c r="F75" i="1"/>
  <c r="H75" i="1" s="1"/>
  <c r="I75" i="1" s="1"/>
  <c r="F76" i="1"/>
  <c r="H76" i="1" s="1"/>
  <c r="F77" i="1"/>
  <c r="H77" i="1" s="1"/>
  <c r="I78" i="1" s="1"/>
  <c r="F78" i="1"/>
  <c r="H78" i="1" s="1"/>
  <c r="F79" i="1"/>
  <c r="H79" i="1" s="1"/>
  <c r="I81" i="1" s="1"/>
  <c r="F80" i="1"/>
  <c r="H80" i="1" s="1"/>
  <c r="I82" i="1" s="1"/>
  <c r="F81" i="1"/>
  <c r="H81" i="1" s="1"/>
  <c r="I83" i="1" s="1"/>
  <c r="I85" i="1"/>
  <c r="I86" i="1"/>
  <c r="F85" i="1"/>
  <c r="H85" i="1" s="1"/>
  <c r="F86" i="1"/>
  <c r="H86" i="1" s="1"/>
  <c r="F87" i="1"/>
  <c r="H87" i="1" s="1"/>
  <c r="I87" i="1" l="1"/>
  <c r="I88" i="1"/>
  <c r="I77" i="1"/>
  <c r="I76" i="1"/>
  <c r="F15" i="1"/>
  <c r="I14" i="1"/>
  <c r="I79" i="1"/>
  <c r="I80" i="1"/>
  <c r="H15" i="1" l="1"/>
  <c r="F93" i="1"/>
  <c r="I15" i="1" l="1"/>
  <c r="H93" i="1"/>
</calcChain>
</file>

<file path=xl/sharedStrings.xml><?xml version="1.0" encoding="utf-8"?>
<sst xmlns="http://schemas.openxmlformats.org/spreadsheetml/2006/main" count="194" uniqueCount="117">
  <si>
    <t xml:space="preserve">                                              w obrocie prawnym lub posiadające pełnomocnictwo.</t>
  </si>
  <si>
    <t xml:space="preserve">                                                w dokumencie upoważniającym do występowania</t>
  </si>
  <si>
    <t xml:space="preserve">                                                          Podpis i pieczątka osób(-y) wskazanych</t>
  </si>
  <si>
    <t xml:space="preserve">                                                      ………………………………………………………</t>
  </si>
  <si>
    <t>Data ...........................................</t>
  </si>
  <si>
    <t xml:space="preserve">6. Zaoferowane produkty równoważne muszą posiadać te same walory organoleptyczne (smak, zapach, barwa, estetyka, konsystencja) oraz zawierać w swoim składzie te same surowce użyte do produkcji, co produkt określony przez Zamawiającego w Formularzu cenowym.  </t>
  </si>
  <si>
    <t xml:space="preserve">5. Waga, objętość, wielkość produktu równoważnego nie może być niższa niż wartość wskazane w Formularzu cenowym. Zamawiający dopuszcza możliwość dostaw artykułów o większej gramaturze lub objętości (tzw. „promocja”) niż określona przez Zamawiającego. </t>
  </si>
  <si>
    <r>
      <t>4.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W przypadkach, gdzie podano nazwy własne towarów dopuszcza się możliwość zaoferowania produktów równoważnych o podobnej nie gorszej jakości, tj. produktów o parametrach smakowych i jakościowych takich samych lub lepszych w stosunku do produktów podanych nazwą. </t>
    </r>
  </si>
  <si>
    <t>3. Ceny jednostkowe winny uwzględniać założone przez oferenta realne  wskaźniki  wzrostu cen.</t>
  </si>
  <si>
    <t>2. Ceny jednostkowe muszą uwzględniać wszystkie wymagania zamówienia oraz obejmować wszelkie koszty, jakie poniesie Wykonawca z tytułu należytej oraz zgodnej z obowiązującymi przepisami realizacji przedmiotu zamówienia, w tym także koszty dostawy oraz dojazdu do siedziby Zamawiającego, tj. ul. Łęknice 35, 41-303 Dąbrowa Górnicza.</t>
  </si>
  <si>
    <t>1. Ceny jednostkowe brutto zostaną ustalone na cały okres trwania umowy i nie będą podlegały zmianom z zastrzeżeniezmian podatku VAT.</t>
  </si>
  <si>
    <t>Uwaga:</t>
  </si>
  <si>
    <r>
      <t xml:space="preserve">*  </t>
    </r>
    <r>
      <rPr>
        <b/>
        <sz val="8"/>
        <color indexed="8"/>
        <rFont val="Arial"/>
        <family val="2"/>
        <charset val="238"/>
      </rPr>
      <t>Podane w Formularzu cenowym ilości są wielkościami orientacyjnymi (szacunkowymi) ustalonymi na podstawie zamówień    (zużycia) z okres ostatnich 12 miesięcy oraz przewidywanego zapotrzebowania</t>
    </r>
    <r>
      <rPr>
        <b/>
        <i/>
        <sz val="8"/>
        <color indexed="8"/>
        <rFont val="Arial"/>
        <family val="2"/>
        <charset val="238"/>
      </rPr>
      <t>.</t>
    </r>
    <r>
      <rPr>
        <b/>
        <sz val="8"/>
        <color indexed="8"/>
        <rFont val="Arial"/>
        <family val="2"/>
        <charset val="238"/>
      </rPr>
      <t xml:space="preserve"> Poszczególne ilości szacunkowe mogą ulec zmniejszeniu lub zwiększeniu  na skutek zmiany ilości i wielkości zamówienia przez Zamawiającego z powodu zdarzeń losowych oraz innych okoliczności niezawinionych przez Zamawiającego. </t>
    </r>
    <r>
      <rPr>
        <b/>
        <sz val="8"/>
        <color indexed="8"/>
        <rFont val="Arial"/>
        <family val="2"/>
        <charset val="238"/>
      </rPr>
      <t>Wykonawcy nie służy roszczenie o realizację dostawy w ilościach i wielkościach podanych w tabeli Formularza cenowego.</t>
    </r>
  </si>
  <si>
    <t>Razem</t>
  </si>
  <si>
    <t>kg</t>
  </si>
  <si>
    <t xml:space="preserve">Ziemniaki, bulwy dojrzałe, niezzieleniałe, czyste, suche, nienadmarznięte, bez uszkodzeń i szkodników </t>
  </si>
  <si>
    <t xml:space="preserve">Ziemniaki młode, bulwy dojrzałe, niezzieleniałe, czyste, suche,  bez uszkodzeń i szkodników </t>
  </si>
  <si>
    <t>Wiśnie mrożone</t>
  </si>
  <si>
    <t>Winogron, bez oznak psucia, bez szkodników, bez uszkodzeń mechanicznych, czysty</t>
  </si>
  <si>
    <t>Truskawki świeże, bez oznak psucia, bez szkodników, bez uszkodzeń mechanicznych, czyste</t>
  </si>
  <si>
    <t>Truskawki mrożone</t>
  </si>
  <si>
    <t>śliwki mrożone</t>
  </si>
  <si>
    <t>Szpinak mr.</t>
  </si>
  <si>
    <t>szt</t>
  </si>
  <si>
    <t xml:space="preserve">Szczypior- z oznakami  świeżości -pęczek, , zielony bez części korzennej, bez przebarwień, </t>
  </si>
  <si>
    <t>l</t>
  </si>
  <si>
    <t>Soczewica czerwona,ziarna suche, bez uszkodzeń mechanicznych i szkodników</t>
  </si>
  <si>
    <t>Soczek w karton Hortex lub równoważny  200ml</t>
  </si>
  <si>
    <t>Sliwki węgierki- świeże, czyste, bez oznak psucia, bez uszkodzeń mechanicznych i szkodników</t>
  </si>
  <si>
    <t>Seler, świeży, czysty, bez oznak psucia, bez uszkodzeń mechanicznych i szkodników</t>
  </si>
  <si>
    <t>Sałata zielona, świeża, czysta, bez uszkodzen mechanicznych i szkodników, bez oznak psucia</t>
  </si>
  <si>
    <t>Sałata lodowa, świeża, czysta, bez uszkodzen mechanicznych i szkodników, bez oznak psucia</t>
  </si>
  <si>
    <t>Rzodkiewka- peczek, świeża, czysta, bez uszkodzeń mechanicznych i bez szkodników, bez oznak psucia</t>
  </si>
  <si>
    <t>Przecier szczawiowy                                                                                        280g</t>
  </si>
  <si>
    <t>Przecier pomidorowy 0,5l</t>
  </si>
  <si>
    <t>Por, świeży, czysty, bez uszkodzen mechanicznych i bez szkodników</t>
  </si>
  <si>
    <t>Pomidory, dojrzałe, bez oznak psucia, bez uszkodzeń mechanicznych,</t>
  </si>
  <si>
    <t>Pomarańcze, dojrzałe, bez oznak psucia, bez uszkodzeń mechanicznych,</t>
  </si>
  <si>
    <t>Pietruszka zielona- pęczek- świeża, czysta, bez uszkodzeń mechanicznych i bez szkodników, bez oznak psucia</t>
  </si>
  <si>
    <t>Pietruszka korzeń- świeża, czysta, bez uszkodzeń mechanicznych i bez szkodników, bez oznak psucia</t>
  </si>
  <si>
    <t>Pieczarki, świeże, o jasnej barwie, bez oznak psucia, bez uszkodzeń mechanicznych i bez szkodników</t>
  </si>
  <si>
    <t>Papryka żółta - świeża, czysta, bez uszkodzeń mechanicznych i bez szkodników, bez oznak psucia</t>
  </si>
  <si>
    <t>Papryka zielona - świeża, czysta, bez uszkodzeń mechanicznych i bez szkodników, bez oznak psucia</t>
  </si>
  <si>
    <t>Papryka czerwona- świeża, czysta, bez uszkodzeń mechanicznych i bez szkodników, bez oznak psucia</t>
  </si>
  <si>
    <t>Ogórki zielone - gruntowe,szklarniowe, czyste, bez uszkodzeń mechanicznych, bez szkodników, bez oznak psucia</t>
  </si>
  <si>
    <t>Ogórki kiszone, świeże, bez szkodników</t>
  </si>
  <si>
    <t>Nektarynki, dojrzałe, bez oznak psucia, bez uszkodzeń mechanicznych,</t>
  </si>
  <si>
    <t>Morele suszone bez oznak psucia</t>
  </si>
  <si>
    <t>Mieszanka warzywna mr.</t>
  </si>
  <si>
    <t>Mieszanka komp,mr.</t>
  </si>
  <si>
    <t>Marchew, bez uszkodzeń mechanicznych, bez oznak psucia, bez szkodników</t>
  </si>
  <si>
    <t>Mandarynki, dojrzałe, bez oznak psucia, bez uszkodzeń mechanicznych,</t>
  </si>
  <si>
    <t>Maliny mrożone</t>
  </si>
  <si>
    <t xml:space="preserve">Kukurydza ,,Bonduella,,    lub równoważna                                   400g          </t>
  </si>
  <si>
    <t xml:space="preserve">Koper z oznakami  świeżości -pęczek, , zielony bez części korzennej, bez przebarwień, </t>
  </si>
  <si>
    <t>Koncentrat pomidorowy Pudliszki  lub równoważny                            200g</t>
  </si>
  <si>
    <t>Koncentrat barszczu czerwonego   z buraków ćwikłowych               250g</t>
  </si>
  <si>
    <t>Kiwi, świeże, niezwiędnięte, bez uszkodzeń mechannicznych i bez szkodników,</t>
  </si>
  <si>
    <t>Kapusta włoska</t>
  </si>
  <si>
    <t>Kapusta pekińska świeża, czysta, niezwiędnieta, nieuszkodzona, jednolita odmianowo, bez szkodników</t>
  </si>
  <si>
    <t>Kapusta młoda świeża, czysta, niezwiędnieta, nieuszkodzona, jednolita odmianowo, bez szkodników</t>
  </si>
  <si>
    <t>Kapusta kiszona, świeża, bez szkodników,</t>
  </si>
  <si>
    <t>Kapusta czerwona świeża, czysta, niezwiędnieta, nieuszkodzona, jednolita odmianowo, bez szkodników</t>
  </si>
  <si>
    <t>Kapusta biała, czysta, niezwiędnieta, nieuszkodzona, jednolita odmianowo, bez szkodników</t>
  </si>
  <si>
    <t>Kalafior świeży, bez uszkodzen mechanicznych i bez szkodników,</t>
  </si>
  <si>
    <t>Kalafior mrożony</t>
  </si>
  <si>
    <t>Jagody mrożone</t>
  </si>
  <si>
    <t>Jabłka, świeże, bez uszkodzeń mechanicznych i bez szkodników,</t>
  </si>
  <si>
    <t>Gruszki, świeże, bez uszkodzeń mechanicznych i bez szkodników,</t>
  </si>
  <si>
    <t xml:space="preserve">Groszek konserwowy ,,Pudliszki,,   lub równoważny                   400g                                                                                 </t>
  </si>
  <si>
    <t>Groch, ziarna suche, bez uszkodzeń mechanicznych i bez szkodników,</t>
  </si>
  <si>
    <t>Fasola szparagowa żółta mrożona</t>
  </si>
  <si>
    <t>Fasola szparagowa zielona mrożona</t>
  </si>
  <si>
    <t>Fasola szparagowa świeża, bez uszkodzeń mechanicznych i szkodników,</t>
  </si>
  <si>
    <t>Fasola mała, ziarna suche, bez uszkodzen mechanicznych i szkodników,</t>
  </si>
  <si>
    <t>Fasola ,,Jaś ,,średnia",ziarna suche bez uszkodzeń mechanicznych i szkodników,</t>
  </si>
  <si>
    <t>Czosnek świeży, bez uszkodzeń mechanicznych, bez szkodników</t>
  </si>
  <si>
    <t>Cytryny, świeże, bez uszkodzeń mechanicznych, bez szkodników</t>
  </si>
  <si>
    <t xml:space="preserve">Chrzan tarty                                                   170g                                                                                                                                                    </t>
  </si>
  <si>
    <t>Cebula,  bez szkodników, bez uszkodzeń mechanicznych</t>
  </si>
  <si>
    <t>Buraki, świeże, niezwiędnięte, bez szkodników, bez uszkodzeń mechanicznych</t>
  </si>
  <si>
    <t>Bukiet warzyw mrożonych</t>
  </si>
  <si>
    <t>Brzoskwinie, świeża, niezwiędnięta, bez szkodników, bez uszkodzeń mechanicznych</t>
  </si>
  <si>
    <t>Brukselka mrożona</t>
  </si>
  <si>
    <t>Brokuły mrożone</t>
  </si>
  <si>
    <t>Botwina, świeża, niezwiędnięta, bez szkodników, bez uszkodzeń mechanicznych</t>
  </si>
  <si>
    <t>Banan, świeży, bez uszkodzeń mechanicznych, bez szkodników</t>
  </si>
  <si>
    <t>Arbuz, świeży, bez uszkodzeń mechanicznych, bez szkodników</t>
  </si>
  <si>
    <t>Równoważny</t>
  </si>
  <si>
    <t>Produkt</t>
  </si>
  <si>
    <t>Cena brutto</t>
  </si>
  <si>
    <t>Wartość brutto</t>
  </si>
  <si>
    <t>VAT</t>
  </si>
  <si>
    <t>Wartość netto</t>
  </si>
  <si>
    <r>
      <t xml:space="preserve">Razem szacunkowa ilość </t>
    </r>
    <r>
      <rPr>
        <b/>
        <sz val="8"/>
        <rFont val="Arial CE"/>
        <family val="2"/>
        <charset val="238"/>
      </rPr>
      <t xml:space="preserve">za 12m-cy </t>
    </r>
  </si>
  <si>
    <t>j.m.</t>
  </si>
  <si>
    <t>Cena netto</t>
  </si>
  <si>
    <t>Nazwa artykułu</t>
  </si>
  <si>
    <t>Lp.</t>
  </si>
  <si>
    <t>na zadanie PN.: "Dostawa warzyw, owoców i ich przetworów wraz z transportem do Zespołu Szkół nr 4 im. Królowej Jadwigi   w Dąbrowie Górniczej, ul. Łęknice 35".</t>
  </si>
  <si>
    <t>z siedzibą w ……………………………………………………………………………………………………………………</t>
  </si>
  <si>
    <t>Nazwa Wykonawcy…………………………………………………………………………………………………………….</t>
  </si>
  <si>
    <t>FORMULARZ CENOWY</t>
  </si>
  <si>
    <t>ul. Łęknice 35</t>
  </si>
  <si>
    <t>Dąbrowa Górnicza 41- 303</t>
  </si>
  <si>
    <t xml:space="preserve">im. Królowej Jadwigi </t>
  </si>
  <si>
    <t>Załącznik nr 1</t>
  </si>
  <si>
    <t xml:space="preserve">Zespół Szkół nr 4 </t>
  </si>
  <si>
    <t>Bataty, bulwy dojrzałe, niezzieleniałe, czyste, suche, nienadmarzniete, bez uszkodzeń i szkodników</t>
  </si>
  <si>
    <t>Rukola , świeża, czysta, bez uszkodzeń meechanicznych, bez oznak psucia</t>
  </si>
  <si>
    <t>Groszek mrożony</t>
  </si>
  <si>
    <t>Pomidorki  koktajlowe, dojrzałe, bez oznak psucia, bez uszkodzeń mechanicznych 250 g</t>
  </si>
  <si>
    <t>Fasola konserwowa czerwona puszka "Pudliszki" lub równoważna 400g</t>
  </si>
  <si>
    <t>Marchewka z groszkiem mr.</t>
  </si>
  <si>
    <t>Pomidorki  w puszcze krojone                                                                                      400 g</t>
  </si>
  <si>
    <t>Cukinia - świeża, czysta, bez uszkodzeń mechanicznych i bez szkodników, bez oznak psucia</t>
  </si>
  <si>
    <t>Pomelo, dojrzałe, bez oznak psucia, bez uszkodzeń mechanicznych,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</si>
</sst>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20">
    <font>
      <sz val="11"/>
      <color theme="1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u/>
      <sz val="9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0"/>
      <name val="Arial"/>
      <family val="2"/>
    </font>
    <font>
      <sz val="10"/>
      <name val="Times New Roman"/>
      <family val="1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name val="Arial CE"/>
      <family val="2"/>
      <charset val="238"/>
    </font>
    <font>
      <b/>
      <sz val="12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5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applyBorder="1"/>
    <xf numFmtId="0" fontId="4" fillId="0" borderId="0" xfId="0" applyFont="1" applyAlignment="1">
      <alignment horizontal="left" indent="9"/>
    </xf>
    <xf numFmtId="0" fontId="6" fillId="0" borderId="0" xfId="1" applyFont="1" applyFill="1" applyBorder="1"/>
    <xf numFmtId="0" fontId="6" fillId="0" borderId="0" xfId="1" applyFont="1" applyBorder="1"/>
    <xf numFmtId="0" fontId="6" fillId="0" borderId="0" xfId="1" applyFont="1"/>
    <xf numFmtId="0" fontId="3" fillId="0" borderId="0" xfId="0" applyFont="1" applyAlignment="1">
      <alignment horizontal="justify"/>
    </xf>
    <xf numFmtId="0" fontId="5" fillId="0" borderId="0" xfId="1" applyFont="1"/>
    <xf numFmtId="0" fontId="8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justify"/>
    </xf>
    <xf numFmtId="44" fontId="5" fillId="0" borderId="0" xfId="1" applyNumberFormat="1"/>
    <xf numFmtId="0" fontId="0" fillId="0" borderId="1" xfId="0" applyBorder="1"/>
    <xf numFmtId="44" fontId="5" fillId="0" borderId="2" xfId="1" applyNumberFormat="1" applyBorder="1"/>
    <xf numFmtId="0" fontId="5" fillId="0" borderId="3" xfId="1" applyBorder="1" applyAlignment="1">
      <alignment horizontal="center"/>
    </xf>
    <xf numFmtId="2" fontId="5" fillId="0" borderId="4" xfId="1" applyNumberFormat="1" applyFill="1" applyBorder="1"/>
    <xf numFmtId="0" fontId="5" fillId="0" borderId="1" xfId="1" applyFill="1" applyBorder="1"/>
    <xf numFmtId="0" fontId="10" fillId="0" borderId="5" xfId="1" applyFont="1" applyFill="1" applyBorder="1"/>
    <xf numFmtId="44" fontId="5" fillId="0" borderId="6" xfId="1" applyNumberFormat="1" applyBorder="1"/>
    <xf numFmtId="44" fontId="5" fillId="0" borderId="7" xfId="1" applyNumberFormat="1" applyBorder="1"/>
    <xf numFmtId="0" fontId="5" fillId="2" borderId="7" xfId="1" applyNumberFormat="1" applyFill="1" applyBorder="1" applyAlignment="1">
      <alignment horizontal="center"/>
    </xf>
    <xf numFmtId="44" fontId="5" fillId="0" borderId="7" xfId="1" applyNumberFormat="1" applyBorder="1" applyAlignment="1">
      <alignment horizontal="center"/>
    </xf>
    <xf numFmtId="164" fontId="11" fillId="0" borderId="7" xfId="2" applyNumberFormat="1" applyFont="1" applyFill="1" applyBorder="1" applyAlignment="1">
      <alignment horizontal="center"/>
    </xf>
    <xf numFmtId="0" fontId="11" fillId="0" borderId="8" xfId="2" applyFont="1" applyFill="1" applyBorder="1" applyAlignment="1">
      <alignment horizontal="center"/>
    </xf>
    <xf numFmtId="2" fontId="5" fillId="0" borderId="1" xfId="1" applyNumberFormat="1" applyFill="1" applyBorder="1" applyAlignment="1">
      <alignment horizontal="right"/>
    </xf>
    <xf numFmtId="0" fontId="11" fillId="0" borderId="1" xfId="3" applyFont="1" applyFill="1" applyBorder="1"/>
    <xf numFmtId="0" fontId="5" fillId="0" borderId="7" xfId="1" applyBorder="1"/>
    <xf numFmtId="0" fontId="11" fillId="0" borderId="1" xfId="2" applyFont="1" applyFill="1" applyBorder="1" applyAlignment="1">
      <alignment horizontal="center"/>
    </xf>
    <xf numFmtId="0" fontId="11" fillId="0" borderId="9" xfId="3" applyFont="1" applyFill="1" applyBorder="1"/>
    <xf numFmtId="44" fontId="5" fillId="0" borderId="1" xfId="1" applyNumberFormat="1" applyBorder="1" applyAlignment="1">
      <alignment horizontal="center"/>
    </xf>
    <xf numFmtId="0" fontId="11" fillId="0" borderId="0" xfId="3" applyFont="1" applyFill="1" applyBorder="1"/>
    <xf numFmtId="0" fontId="11" fillId="0" borderId="7" xfId="2" applyFont="1" applyFill="1" applyBorder="1" applyAlignment="1">
      <alignment horizontal="center"/>
    </xf>
    <xf numFmtId="0" fontId="12" fillId="0" borderId="7" xfId="0" applyFont="1" applyBorder="1"/>
    <xf numFmtId="0" fontId="12" fillId="0" borderId="8" xfId="0" applyFont="1" applyBorder="1"/>
    <xf numFmtId="0" fontId="5" fillId="0" borderId="0" xfId="1" applyAlignment="1"/>
    <xf numFmtId="0" fontId="6" fillId="0" borderId="0" xfId="1" applyFont="1" applyAlignment="1"/>
    <xf numFmtId="0" fontId="18" fillId="0" borderId="0" xfId="1" applyFont="1" applyAlignment="1"/>
    <xf numFmtId="0" fontId="19" fillId="0" borderId="0" xfId="1" applyFont="1"/>
    <xf numFmtId="0" fontId="16" fillId="0" borderId="0" xfId="1" applyFont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3" xfId="3"/>
    <cellStyle name="Normalny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tabSelected="1" view="pageBreakPreview" topLeftCell="A69" zoomScale="98" zoomScaleNormal="112" zoomScaleSheetLayoutView="98" workbookViewId="0">
      <selection activeCell="K88" sqref="K88"/>
    </sheetView>
  </sheetViews>
  <sheetFormatPr defaultRowHeight="14.25"/>
  <cols>
    <col min="1" max="1" width="3.625" customWidth="1"/>
    <col min="2" max="2" width="72.25" customWidth="1"/>
    <col min="3" max="3" width="8.25" customWidth="1"/>
    <col min="4" max="4" width="4.75" customWidth="1"/>
    <col min="5" max="5" width="7.875" customWidth="1"/>
    <col min="6" max="6" width="11.5" customWidth="1"/>
    <col min="7" max="7" width="6.25" customWidth="1"/>
    <col min="8" max="8" width="11.25" customWidth="1"/>
    <col min="9" max="9" width="11.625" customWidth="1"/>
    <col min="10" max="10" width="13.125" customWidth="1"/>
  </cols>
  <sheetData>
    <row r="2" spans="1:10">
      <c r="A2" s="11" t="s">
        <v>107</v>
      </c>
      <c r="B2" s="6"/>
      <c r="C2" s="6"/>
      <c r="D2" s="6"/>
      <c r="E2" s="6"/>
      <c r="F2" s="6"/>
      <c r="G2" s="6"/>
      <c r="H2" s="6"/>
      <c r="I2" s="11" t="s">
        <v>106</v>
      </c>
    </row>
    <row r="3" spans="1:10" ht="15">
      <c r="A3" s="44" t="s">
        <v>105</v>
      </c>
      <c r="B3" s="6"/>
      <c r="C3" s="6"/>
      <c r="D3" s="6"/>
      <c r="E3" s="6"/>
      <c r="F3" s="6"/>
      <c r="G3" s="6"/>
      <c r="H3" s="6"/>
      <c r="I3" s="6"/>
    </row>
    <row r="4" spans="1:10" ht="15">
      <c r="A4" s="44" t="s">
        <v>104</v>
      </c>
      <c r="B4" s="6"/>
      <c r="C4" s="6"/>
      <c r="D4" s="6"/>
      <c r="E4" s="6"/>
      <c r="F4" s="6"/>
      <c r="G4" s="6"/>
      <c r="H4" s="6"/>
      <c r="I4" s="6"/>
    </row>
    <row r="5" spans="1:10" ht="15.75">
      <c r="A5" s="6" t="s">
        <v>103</v>
      </c>
      <c r="B5" s="41"/>
      <c r="C5" s="41"/>
      <c r="D5" s="42"/>
      <c r="E5" s="43" t="s">
        <v>102</v>
      </c>
      <c r="G5" s="41"/>
      <c r="H5" s="41"/>
      <c r="I5" s="41"/>
    </row>
    <row r="6" spans="1:10">
      <c r="A6" s="11" t="s">
        <v>101</v>
      </c>
      <c r="B6" s="41"/>
      <c r="C6" s="41"/>
      <c r="D6" s="42"/>
      <c r="E6" s="41"/>
      <c r="F6" s="41"/>
      <c r="G6" s="41"/>
      <c r="H6" s="41"/>
      <c r="I6" s="41"/>
    </row>
    <row r="7" spans="1:10">
      <c r="A7" s="11" t="s">
        <v>100</v>
      </c>
      <c r="B7" s="6"/>
      <c r="C7" s="6"/>
      <c r="D7" s="6"/>
      <c r="E7" s="6"/>
      <c r="F7" s="6"/>
      <c r="G7" s="6"/>
      <c r="H7" s="6"/>
      <c r="I7" s="6"/>
    </row>
    <row r="8" spans="1:10">
      <c r="A8" s="11"/>
      <c r="B8" s="6"/>
      <c r="C8" s="6"/>
      <c r="D8" s="6"/>
      <c r="E8" s="6"/>
      <c r="F8" s="6"/>
      <c r="G8" s="6"/>
      <c r="H8" s="6"/>
      <c r="I8" s="6"/>
    </row>
    <row r="9" spans="1:10" ht="37.5" customHeight="1">
      <c r="A9" s="45" t="s">
        <v>99</v>
      </c>
      <c r="B9" s="45"/>
      <c r="C9" s="45"/>
      <c r="D9" s="45"/>
      <c r="E9" s="45"/>
      <c r="F9" s="45"/>
      <c r="G9" s="45"/>
      <c r="H9" s="45"/>
      <c r="I9" s="45"/>
    </row>
    <row r="10" spans="1:10">
      <c r="A10" s="11"/>
      <c r="B10" s="6"/>
      <c r="C10" s="6"/>
      <c r="D10" s="6"/>
      <c r="E10" s="6"/>
      <c r="F10" s="6"/>
      <c r="G10" s="6"/>
      <c r="H10" s="6"/>
      <c r="I10" s="6"/>
    </row>
    <row r="11" spans="1:10">
      <c r="A11" s="46" t="s">
        <v>98</v>
      </c>
      <c r="B11" s="47" t="s">
        <v>97</v>
      </c>
      <c r="C11" s="49" t="s">
        <v>96</v>
      </c>
      <c r="D11" s="49" t="s">
        <v>95</v>
      </c>
      <c r="E11" s="49" t="s">
        <v>94</v>
      </c>
      <c r="F11" s="51" t="s">
        <v>93</v>
      </c>
      <c r="G11" s="53" t="s">
        <v>92</v>
      </c>
      <c r="H11" s="55" t="s">
        <v>91</v>
      </c>
      <c r="I11" s="57" t="s">
        <v>90</v>
      </c>
      <c r="J11" s="40" t="s">
        <v>89</v>
      </c>
    </row>
    <row r="12" spans="1:10" ht="45.75" customHeight="1">
      <c r="A12" s="46"/>
      <c r="B12" s="48"/>
      <c r="C12" s="50"/>
      <c r="D12" s="50"/>
      <c r="E12" s="50"/>
      <c r="F12" s="52"/>
      <c r="G12" s="54"/>
      <c r="H12" s="56"/>
      <c r="I12" s="58"/>
      <c r="J12" s="39" t="s">
        <v>88</v>
      </c>
    </row>
    <row r="13" spans="1:10">
      <c r="A13" s="33">
        <v>1</v>
      </c>
      <c r="B13" s="35" t="s">
        <v>87</v>
      </c>
      <c r="C13" s="31"/>
      <c r="D13" s="38" t="s">
        <v>14</v>
      </c>
      <c r="E13" s="29">
        <v>20</v>
      </c>
      <c r="F13" s="28">
        <f>C13*E13</f>
        <v>0</v>
      </c>
      <c r="G13" s="27"/>
      <c r="H13" s="26">
        <f t="shared" ref="H13:H43" si="0">F13+F13*G13/100</f>
        <v>0</v>
      </c>
      <c r="I13" s="25">
        <f t="shared" ref="I13:I54" si="1">H13/E13</f>
        <v>0</v>
      </c>
      <c r="J13" s="19"/>
    </row>
    <row r="14" spans="1:10">
      <c r="A14" s="33">
        <v>2</v>
      </c>
      <c r="B14" s="35" t="s">
        <v>86</v>
      </c>
      <c r="C14" s="31"/>
      <c r="D14" s="34" t="s">
        <v>14</v>
      </c>
      <c r="E14" s="29">
        <v>257.39999999999998</v>
      </c>
      <c r="F14" s="28">
        <f>C14*E14</f>
        <v>0</v>
      </c>
      <c r="G14" s="27"/>
      <c r="H14" s="26">
        <f t="shared" si="0"/>
        <v>0</v>
      </c>
      <c r="I14" s="25">
        <f t="shared" si="1"/>
        <v>0</v>
      </c>
      <c r="J14" s="19"/>
    </row>
    <row r="15" spans="1:10">
      <c r="A15" s="33">
        <v>3</v>
      </c>
      <c r="B15" s="35" t="s">
        <v>108</v>
      </c>
      <c r="C15" s="31"/>
      <c r="D15" s="34" t="s">
        <v>14</v>
      </c>
      <c r="E15" s="29">
        <v>99</v>
      </c>
      <c r="F15" s="28">
        <f>F13</f>
        <v>0</v>
      </c>
      <c r="G15" s="27"/>
      <c r="H15" s="26">
        <f t="shared" si="0"/>
        <v>0</v>
      </c>
      <c r="I15" s="25">
        <f t="shared" si="1"/>
        <v>0</v>
      </c>
      <c r="J15" s="19"/>
    </row>
    <row r="16" spans="1:10">
      <c r="A16" s="33">
        <v>4</v>
      </c>
      <c r="B16" s="37" t="s">
        <v>85</v>
      </c>
      <c r="C16" s="31"/>
      <c r="D16" s="34" t="s">
        <v>23</v>
      </c>
      <c r="E16" s="29">
        <v>100</v>
      </c>
      <c r="F16" s="28">
        <f t="shared" ref="F16:F46" si="2">C16*E16</f>
        <v>0</v>
      </c>
      <c r="G16" s="27"/>
      <c r="H16" s="26">
        <f t="shared" si="0"/>
        <v>0</v>
      </c>
      <c r="I16" s="25">
        <f t="shared" si="1"/>
        <v>0</v>
      </c>
      <c r="J16" s="19"/>
    </row>
    <row r="17" spans="1:10">
      <c r="A17" s="33">
        <v>5</v>
      </c>
      <c r="B17" s="35" t="s">
        <v>84</v>
      </c>
      <c r="C17" s="31"/>
      <c r="D17" s="34" t="s">
        <v>14</v>
      </c>
      <c r="E17" s="29">
        <v>122.21</v>
      </c>
      <c r="F17" s="28">
        <f t="shared" si="2"/>
        <v>0</v>
      </c>
      <c r="G17" s="27"/>
      <c r="H17" s="26">
        <f t="shared" si="0"/>
        <v>0</v>
      </c>
      <c r="I17" s="25">
        <f t="shared" si="1"/>
        <v>0</v>
      </c>
      <c r="J17" s="19"/>
    </row>
    <row r="18" spans="1:10">
      <c r="A18" s="33">
        <v>6</v>
      </c>
      <c r="B18" s="35" t="s">
        <v>83</v>
      </c>
      <c r="C18" s="31"/>
      <c r="D18" s="34" t="s">
        <v>14</v>
      </c>
      <c r="E18" s="29">
        <v>10</v>
      </c>
      <c r="F18" s="28">
        <f t="shared" si="2"/>
        <v>0</v>
      </c>
      <c r="G18" s="27"/>
      <c r="H18" s="26">
        <f t="shared" si="0"/>
        <v>0</v>
      </c>
      <c r="I18" s="25">
        <f t="shared" si="1"/>
        <v>0</v>
      </c>
      <c r="J18" s="19"/>
    </row>
    <row r="19" spans="1:10">
      <c r="A19" s="33">
        <v>7</v>
      </c>
      <c r="B19" s="35" t="s">
        <v>82</v>
      </c>
      <c r="C19" s="31"/>
      <c r="D19" s="34" t="s">
        <v>14</v>
      </c>
      <c r="E19" s="29">
        <v>40</v>
      </c>
      <c r="F19" s="28">
        <f t="shared" si="2"/>
        <v>0</v>
      </c>
      <c r="G19" s="27"/>
      <c r="H19" s="26">
        <f t="shared" si="0"/>
        <v>0</v>
      </c>
      <c r="I19" s="25">
        <f t="shared" si="1"/>
        <v>0</v>
      </c>
      <c r="J19" s="19"/>
    </row>
    <row r="20" spans="1:10">
      <c r="A20" s="33">
        <v>8</v>
      </c>
      <c r="B20" s="35" t="s">
        <v>81</v>
      </c>
      <c r="C20" s="31"/>
      <c r="D20" s="34" t="s">
        <v>14</v>
      </c>
      <c r="E20" s="29">
        <v>141.9</v>
      </c>
      <c r="F20" s="28">
        <f t="shared" si="2"/>
        <v>0</v>
      </c>
      <c r="G20" s="27"/>
      <c r="H20" s="26">
        <f t="shared" si="0"/>
        <v>0</v>
      </c>
      <c r="I20" s="25">
        <f t="shared" si="1"/>
        <v>0</v>
      </c>
      <c r="J20" s="19"/>
    </row>
    <row r="21" spans="1:10">
      <c r="A21" s="33">
        <v>9</v>
      </c>
      <c r="B21" s="35" t="s">
        <v>80</v>
      </c>
      <c r="C21" s="31"/>
      <c r="D21" s="34" t="s">
        <v>14</v>
      </c>
      <c r="E21" s="29">
        <v>461.23</v>
      </c>
      <c r="F21" s="28">
        <f t="shared" si="2"/>
        <v>0</v>
      </c>
      <c r="G21" s="27"/>
      <c r="H21" s="26">
        <f t="shared" si="0"/>
        <v>0</v>
      </c>
      <c r="I21" s="25">
        <f t="shared" si="1"/>
        <v>0</v>
      </c>
      <c r="J21" s="19"/>
    </row>
    <row r="22" spans="1:10">
      <c r="A22" s="33">
        <v>10</v>
      </c>
      <c r="B22" s="35" t="s">
        <v>79</v>
      </c>
      <c r="C22" s="31"/>
      <c r="D22" s="34" t="s">
        <v>14</v>
      </c>
      <c r="E22" s="29">
        <v>330.38499999999999</v>
      </c>
      <c r="F22" s="28">
        <f t="shared" si="2"/>
        <v>0</v>
      </c>
      <c r="G22" s="27"/>
      <c r="H22" s="26">
        <f t="shared" si="0"/>
        <v>0</v>
      </c>
      <c r="I22" s="25">
        <f t="shared" si="1"/>
        <v>0</v>
      </c>
      <c r="J22" s="19"/>
    </row>
    <row r="23" spans="1:10">
      <c r="A23" s="33">
        <v>11</v>
      </c>
      <c r="B23" s="32" t="s">
        <v>78</v>
      </c>
      <c r="C23" s="31"/>
      <c r="D23" s="34" t="s">
        <v>23</v>
      </c>
      <c r="E23" s="29">
        <v>10</v>
      </c>
      <c r="F23" s="28">
        <f t="shared" si="2"/>
        <v>0</v>
      </c>
      <c r="G23" s="27"/>
      <c r="H23" s="26">
        <f t="shared" si="0"/>
        <v>0</v>
      </c>
      <c r="I23" s="25">
        <f t="shared" si="1"/>
        <v>0</v>
      </c>
      <c r="J23" s="19"/>
    </row>
    <row r="24" spans="1:10">
      <c r="A24" s="33">
        <v>12</v>
      </c>
      <c r="B24" s="32" t="s">
        <v>115</v>
      </c>
      <c r="C24" s="31"/>
      <c r="D24" s="34" t="s">
        <v>14</v>
      </c>
      <c r="E24" s="29">
        <v>6.6</v>
      </c>
      <c r="F24" s="28">
        <f t="shared" si="2"/>
        <v>0</v>
      </c>
      <c r="G24" s="27"/>
      <c r="H24" s="26">
        <f t="shared" si="0"/>
        <v>0</v>
      </c>
      <c r="I24" s="25">
        <f t="shared" si="1"/>
        <v>0</v>
      </c>
      <c r="J24" s="19"/>
    </row>
    <row r="25" spans="1:10">
      <c r="A25" s="33">
        <v>13</v>
      </c>
      <c r="B25" s="35" t="s">
        <v>77</v>
      </c>
      <c r="C25" s="31"/>
      <c r="D25" s="34" t="s">
        <v>14</v>
      </c>
      <c r="E25" s="29">
        <v>25.19</v>
      </c>
      <c r="F25" s="28">
        <f t="shared" si="2"/>
        <v>0</v>
      </c>
      <c r="G25" s="27"/>
      <c r="H25" s="26">
        <f t="shared" si="0"/>
        <v>0</v>
      </c>
      <c r="I25" s="25">
        <f t="shared" si="1"/>
        <v>0</v>
      </c>
      <c r="J25" s="19"/>
    </row>
    <row r="26" spans="1:10">
      <c r="A26" s="33">
        <v>14</v>
      </c>
      <c r="B26" s="37" t="s">
        <v>76</v>
      </c>
      <c r="C26" s="31"/>
      <c r="D26" s="34" t="s">
        <v>23</v>
      </c>
      <c r="E26" s="29">
        <v>146.30000000000001</v>
      </c>
      <c r="F26" s="28">
        <f t="shared" si="2"/>
        <v>0</v>
      </c>
      <c r="G26" s="27"/>
      <c r="H26" s="26">
        <f t="shared" si="0"/>
        <v>0</v>
      </c>
      <c r="I26" s="25">
        <f t="shared" si="1"/>
        <v>0</v>
      </c>
      <c r="J26" s="19"/>
    </row>
    <row r="27" spans="1:10">
      <c r="A27" s="33">
        <v>15</v>
      </c>
      <c r="B27" s="35" t="s">
        <v>75</v>
      </c>
      <c r="C27" s="31"/>
      <c r="D27" s="34" t="s">
        <v>14</v>
      </c>
      <c r="E27" s="29">
        <v>41.47</v>
      </c>
      <c r="F27" s="28">
        <f t="shared" si="2"/>
        <v>0</v>
      </c>
      <c r="G27" s="27"/>
      <c r="H27" s="26">
        <f t="shared" si="0"/>
        <v>0</v>
      </c>
      <c r="I27" s="25">
        <f t="shared" si="1"/>
        <v>0</v>
      </c>
      <c r="J27" s="19"/>
    </row>
    <row r="28" spans="1:10">
      <c r="A28" s="33">
        <v>16</v>
      </c>
      <c r="B28" s="37" t="s">
        <v>112</v>
      </c>
      <c r="C28" s="31"/>
      <c r="D28" s="34" t="s">
        <v>23</v>
      </c>
      <c r="E28" s="29">
        <v>36.299999999999997</v>
      </c>
      <c r="F28" s="28">
        <f t="shared" si="2"/>
        <v>0</v>
      </c>
      <c r="G28" s="27"/>
      <c r="H28" s="26">
        <f t="shared" si="0"/>
        <v>0</v>
      </c>
      <c r="I28" s="25">
        <f t="shared" si="1"/>
        <v>0</v>
      </c>
      <c r="J28" s="19"/>
    </row>
    <row r="29" spans="1:10">
      <c r="A29" s="33">
        <v>17</v>
      </c>
      <c r="B29" s="35" t="s">
        <v>74</v>
      </c>
      <c r="C29" s="31"/>
      <c r="D29" s="34" t="s">
        <v>14</v>
      </c>
      <c r="E29" s="29">
        <v>46.75</v>
      </c>
      <c r="F29" s="28">
        <f t="shared" si="2"/>
        <v>0</v>
      </c>
      <c r="G29" s="27"/>
      <c r="H29" s="26">
        <f t="shared" si="0"/>
        <v>0</v>
      </c>
      <c r="I29" s="25">
        <f t="shared" si="1"/>
        <v>0</v>
      </c>
      <c r="J29" s="19"/>
    </row>
    <row r="30" spans="1:10">
      <c r="A30" s="33">
        <v>18</v>
      </c>
      <c r="B30" s="32" t="s">
        <v>73</v>
      </c>
      <c r="C30" s="31"/>
      <c r="D30" s="34" t="s">
        <v>14</v>
      </c>
      <c r="E30" s="29">
        <v>20</v>
      </c>
      <c r="F30" s="28">
        <f t="shared" si="2"/>
        <v>0</v>
      </c>
      <c r="G30" s="27"/>
      <c r="H30" s="26">
        <f t="shared" si="0"/>
        <v>0</v>
      </c>
      <c r="I30" s="25">
        <f t="shared" si="1"/>
        <v>0</v>
      </c>
      <c r="J30" s="19"/>
    </row>
    <row r="31" spans="1:10">
      <c r="A31" s="33">
        <v>19</v>
      </c>
      <c r="B31" s="35" t="s">
        <v>72</v>
      </c>
      <c r="C31" s="31"/>
      <c r="D31" s="34" t="s">
        <v>14</v>
      </c>
      <c r="E31" s="29">
        <v>85.8</v>
      </c>
      <c r="F31" s="28">
        <f t="shared" si="2"/>
        <v>0</v>
      </c>
      <c r="G31" s="27"/>
      <c r="H31" s="26">
        <f t="shared" si="0"/>
        <v>0</v>
      </c>
      <c r="I31" s="25">
        <f t="shared" si="1"/>
        <v>0</v>
      </c>
      <c r="J31" s="19"/>
    </row>
    <row r="32" spans="1:10">
      <c r="A32" s="33">
        <v>20</v>
      </c>
      <c r="B32" s="37" t="s">
        <v>71</v>
      </c>
      <c r="C32" s="31"/>
      <c r="D32" s="34" t="s">
        <v>14</v>
      </c>
      <c r="E32" s="29">
        <v>30</v>
      </c>
      <c r="F32" s="28">
        <f t="shared" si="2"/>
        <v>0</v>
      </c>
      <c r="G32" s="27"/>
      <c r="H32" s="26">
        <f t="shared" si="0"/>
        <v>0</v>
      </c>
      <c r="I32" s="25">
        <f t="shared" si="1"/>
        <v>0</v>
      </c>
      <c r="J32" s="19"/>
    </row>
    <row r="33" spans="1:10">
      <c r="A33" s="33">
        <v>21</v>
      </c>
      <c r="B33" s="35" t="s">
        <v>70</v>
      </c>
      <c r="C33" s="31"/>
      <c r="D33" s="34" t="s">
        <v>14</v>
      </c>
      <c r="E33" s="29">
        <v>49.39</v>
      </c>
      <c r="F33" s="28">
        <f t="shared" si="2"/>
        <v>0</v>
      </c>
      <c r="G33" s="27"/>
      <c r="H33" s="26">
        <f t="shared" si="0"/>
        <v>0</v>
      </c>
      <c r="I33" s="25">
        <f t="shared" si="1"/>
        <v>0</v>
      </c>
      <c r="J33" s="19"/>
    </row>
    <row r="34" spans="1:10">
      <c r="A34" s="33">
        <v>22</v>
      </c>
      <c r="B34" s="32" t="s">
        <v>69</v>
      </c>
      <c r="C34" s="31"/>
      <c r="D34" s="34" t="s">
        <v>23</v>
      </c>
      <c r="E34" s="29">
        <v>169.4</v>
      </c>
      <c r="F34" s="28">
        <f t="shared" si="2"/>
        <v>0</v>
      </c>
      <c r="G34" s="27"/>
      <c r="H34" s="26">
        <f t="shared" si="0"/>
        <v>0</v>
      </c>
      <c r="I34" s="25">
        <f t="shared" si="1"/>
        <v>0</v>
      </c>
      <c r="J34" s="19"/>
    </row>
    <row r="35" spans="1:10">
      <c r="A35" s="33">
        <v>23</v>
      </c>
      <c r="B35" s="32" t="s">
        <v>110</v>
      </c>
      <c r="C35" s="31"/>
      <c r="D35" s="34" t="s">
        <v>14</v>
      </c>
      <c r="E35" s="29">
        <v>40</v>
      </c>
      <c r="F35" s="28">
        <f t="shared" si="2"/>
        <v>0</v>
      </c>
      <c r="G35" s="27"/>
      <c r="H35" s="26">
        <f t="shared" si="0"/>
        <v>0</v>
      </c>
      <c r="I35" s="25">
        <f t="shared" si="1"/>
        <v>0</v>
      </c>
      <c r="J35" s="19"/>
    </row>
    <row r="36" spans="1:10">
      <c r="A36" s="33">
        <v>24</v>
      </c>
      <c r="B36" s="37" t="s">
        <v>68</v>
      </c>
      <c r="C36" s="31"/>
      <c r="D36" s="34" t="s">
        <v>14</v>
      </c>
      <c r="E36" s="29">
        <v>26.18</v>
      </c>
      <c r="F36" s="28">
        <f t="shared" si="2"/>
        <v>0</v>
      </c>
      <c r="G36" s="27"/>
      <c r="H36" s="26">
        <f t="shared" si="0"/>
        <v>0</v>
      </c>
      <c r="I36" s="25">
        <f t="shared" si="1"/>
        <v>0</v>
      </c>
      <c r="J36" s="19"/>
    </row>
    <row r="37" spans="1:10">
      <c r="A37" s="33">
        <v>25</v>
      </c>
      <c r="B37" s="35" t="s">
        <v>67</v>
      </c>
      <c r="C37" s="31"/>
      <c r="D37" s="34" t="s">
        <v>14</v>
      </c>
      <c r="E37" s="29">
        <v>1540</v>
      </c>
      <c r="F37" s="28">
        <f t="shared" si="2"/>
        <v>0</v>
      </c>
      <c r="G37" s="27"/>
      <c r="H37" s="26">
        <f t="shared" si="0"/>
        <v>0</v>
      </c>
      <c r="I37" s="25">
        <f t="shared" si="1"/>
        <v>0</v>
      </c>
      <c r="J37" s="19"/>
    </row>
    <row r="38" spans="1:10">
      <c r="A38" s="33">
        <v>26</v>
      </c>
      <c r="B38" s="32" t="s">
        <v>66</v>
      </c>
      <c r="C38" s="31"/>
      <c r="D38" s="34" t="s">
        <v>14</v>
      </c>
      <c r="E38" s="29">
        <v>36.630000000000003</v>
      </c>
      <c r="F38" s="28">
        <f t="shared" si="2"/>
        <v>0</v>
      </c>
      <c r="G38" s="27"/>
      <c r="H38" s="26">
        <f t="shared" si="0"/>
        <v>0</v>
      </c>
      <c r="I38" s="25">
        <f t="shared" si="1"/>
        <v>0</v>
      </c>
      <c r="J38" s="19"/>
    </row>
    <row r="39" spans="1:10">
      <c r="A39" s="33">
        <v>27</v>
      </c>
      <c r="B39" s="35" t="s">
        <v>65</v>
      </c>
      <c r="C39" s="31"/>
      <c r="D39" s="34" t="s">
        <v>14</v>
      </c>
      <c r="E39" s="29">
        <v>115.61</v>
      </c>
      <c r="F39" s="28">
        <f t="shared" si="2"/>
        <v>0</v>
      </c>
      <c r="G39" s="27"/>
      <c r="H39" s="26">
        <f t="shared" si="0"/>
        <v>0</v>
      </c>
      <c r="I39" s="25">
        <f t="shared" si="1"/>
        <v>0</v>
      </c>
      <c r="J39" s="19"/>
    </row>
    <row r="40" spans="1:10">
      <c r="A40" s="33">
        <v>28</v>
      </c>
      <c r="B40" s="32" t="s">
        <v>64</v>
      </c>
      <c r="C40" s="31"/>
      <c r="D40" s="34" t="s">
        <v>23</v>
      </c>
      <c r="E40" s="29">
        <v>30</v>
      </c>
      <c r="F40" s="28">
        <f t="shared" si="2"/>
        <v>0</v>
      </c>
      <c r="G40" s="27"/>
      <c r="H40" s="26">
        <f t="shared" si="0"/>
        <v>0</v>
      </c>
      <c r="I40" s="25">
        <f t="shared" si="1"/>
        <v>0</v>
      </c>
      <c r="J40" s="19"/>
    </row>
    <row r="41" spans="1:10">
      <c r="A41" s="33">
        <v>29</v>
      </c>
      <c r="B41" s="32" t="s">
        <v>63</v>
      </c>
      <c r="C41" s="31"/>
      <c r="D41" s="34" t="s">
        <v>14</v>
      </c>
      <c r="E41" s="29">
        <v>421.52</v>
      </c>
      <c r="F41" s="28">
        <f t="shared" si="2"/>
        <v>0</v>
      </c>
      <c r="G41" s="27"/>
      <c r="H41" s="26">
        <f t="shared" si="0"/>
        <v>0</v>
      </c>
      <c r="I41" s="25">
        <f t="shared" si="1"/>
        <v>0</v>
      </c>
      <c r="J41" s="19"/>
    </row>
    <row r="42" spans="1:10">
      <c r="A42" s="33">
        <v>30</v>
      </c>
      <c r="B42" s="35" t="s">
        <v>62</v>
      </c>
      <c r="C42" s="31"/>
      <c r="D42" s="34" t="s">
        <v>14</v>
      </c>
      <c r="E42" s="29">
        <v>236.1</v>
      </c>
      <c r="F42" s="28">
        <f t="shared" si="2"/>
        <v>0</v>
      </c>
      <c r="G42" s="27"/>
      <c r="H42" s="26">
        <f t="shared" si="0"/>
        <v>0</v>
      </c>
      <c r="I42" s="25">
        <f t="shared" si="1"/>
        <v>0</v>
      </c>
      <c r="J42" s="19"/>
    </row>
    <row r="43" spans="1:10">
      <c r="A43" s="33">
        <v>31</v>
      </c>
      <c r="B43" s="35" t="s">
        <v>61</v>
      </c>
      <c r="C43" s="31"/>
      <c r="D43" s="34" t="s">
        <v>14</v>
      </c>
      <c r="E43" s="29">
        <v>400.4</v>
      </c>
      <c r="F43" s="28">
        <f t="shared" si="2"/>
        <v>0</v>
      </c>
      <c r="G43" s="27"/>
      <c r="H43" s="26">
        <f t="shared" si="0"/>
        <v>0</v>
      </c>
      <c r="I43" s="25">
        <f t="shared" si="1"/>
        <v>0</v>
      </c>
      <c r="J43" s="19"/>
    </row>
    <row r="44" spans="1:10">
      <c r="A44" s="33">
        <v>32</v>
      </c>
      <c r="B44" s="37" t="s">
        <v>60</v>
      </c>
      <c r="C44" s="31"/>
      <c r="D44" s="34" t="s">
        <v>23</v>
      </c>
      <c r="E44" s="29">
        <v>30</v>
      </c>
      <c r="F44" s="28">
        <f t="shared" si="2"/>
        <v>0</v>
      </c>
      <c r="G44" s="27"/>
      <c r="H44" s="26">
        <f t="shared" ref="H44:H74" si="3">F44+F44*G44/100</f>
        <v>0</v>
      </c>
      <c r="I44" s="25">
        <f t="shared" si="1"/>
        <v>0</v>
      </c>
      <c r="J44" s="19"/>
    </row>
    <row r="45" spans="1:10">
      <c r="A45" s="33">
        <v>33</v>
      </c>
      <c r="B45" s="35" t="s">
        <v>59</v>
      </c>
      <c r="C45" s="31"/>
      <c r="D45" s="34" t="s">
        <v>14</v>
      </c>
      <c r="E45" s="29">
        <v>148.5</v>
      </c>
      <c r="F45" s="28">
        <f t="shared" si="2"/>
        <v>0</v>
      </c>
      <c r="G45" s="27"/>
      <c r="H45" s="26">
        <f t="shared" si="3"/>
        <v>0</v>
      </c>
      <c r="I45" s="25">
        <f t="shared" si="1"/>
        <v>0</v>
      </c>
      <c r="J45" s="19"/>
    </row>
    <row r="46" spans="1:10">
      <c r="A46" s="33">
        <v>34</v>
      </c>
      <c r="B46" s="32" t="s">
        <v>58</v>
      </c>
      <c r="C46" s="31"/>
      <c r="D46" s="34" t="s">
        <v>14</v>
      </c>
      <c r="E46" s="29">
        <v>3</v>
      </c>
      <c r="F46" s="28">
        <f t="shared" si="2"/>
        <v>0</v>
      </c>
      <c r="G46" s="27"/>
      <c r="H46" s="26">
        <f t="shared" si="3"/>
        <v>0</v>
      </c>
      <c r="I46" s="25">
        <f t="shared" si="1"/>
        <v>0</v>
      </c>
      <c r="J46" s="19"/>
    </row>
    <row r="47" spans="1:10">
      <c r="A47" s="33">
        <v>35</v>
      </c>
      <c r="B47" s="32" t="s">
        <v>57</v>
      </c>
      <c r="C47" s="31"/>
      <c r="D47" s="34" t="s">
        <v>14</v>
      </c>
      <c r="E47" s="29">
        <v>10</v>
      </c>
      <c r="F47" s="28">
        <f t="shared" ref="F47:F77" si="4">C47*E47</f>
        <v>0</v>
      </c>
      <c r="G47" s="27"/>
      <c r="H47" s="26">
        <f t="shared" si="3"/>
        <v>0</v>
      </c>
      <c r="I47" s="25">
        <f t="shared" si="1"/>
        <v>0</v>
      </c>
      <c r="J47" s="19"/>
    </row>
    <row r="48" spans="1:10">
      <c r="A48" s="33">
        <v>36</v>
      </c>
      <c r="B48" s="35" t="s">
        <v>56</v>
      </c>
      <c r="C48" s="31"/>
      <c r="D48" s="34" t="s">
        <v>23</v>
      </c>
      <c r="E48" s="29">
        <v>8.8000000000000007</v>
      </c>
      <c r="F48" s="28">
        <f t="shared" si="4"/>
        <v>0</v>
      </c>
      <c r="G48" s="27"/>
      <c r="H48" s="26">
        <f t="shared" si="3"/>
        <v>0</v>
      </c>
      <c r="I48" s="25">
        <f t="shared" si="1"/>
        <v>0</v>
      </c>
      <c r="J48" s="19"/>
    </row>
    <row r="49" spans="1:10">
      <c r="A49" s="33">
        <v>37</v>
      </c>
      <c r="B49" s="35" t="s">
        <v>55</v>
      </c>
      <c r="C49" s="31"/>
      <c r="D49" s="34" t="s">
        <v>23</v>
      </c>
      <c r="E49" s="29">
        <v>513.15</v>
      </c>
      <c r="F49" s="28">
        <f t="shared" si="4"/>
        <v>0</v>
      </c>
      <c r="G49" s="27"/>
      <c r="H49" s="26">
        <f t="shared" si="3"/>
        <v>0</v>
      </c>
      <c r="I49" s="25">
        <f t="shared" si="1"/>
        <v>0</v>
      </c>
      <c r="J49" s="19"/>
    </row>
    <row r="50" spans="1:10">
      <c r="A50" s="33">
        <v>38</v>
      </c>
      <c r="B50" s="37" t="s">
        <v>54</v>
      </c>
      <c r="C50" s="31"/>
      <c r="D50" s="34" t="s">
        <v>23</v>
      </c>
      <c r="E50" s="29">
        <v>961.4</v>
      </c>
      <c r="F50" s="28">
        <f t="shared" si="4"/>
        <v>0</v>
      </c>
      <c r="G50" s="27"/>
      <c r="H50" s="26">
        <f t="shared" si="3"/>
        <v>0</v>
      </c>
      <c r="I50" s="25">
        <f t="shared" si="1"/>
        <v>0</v>
      </c>
      <c r="J50" s="19"/>
    </row>
    <row r="51" spans="1:10">
      <c r="A51" s="33">
        <v>39</v>
      </c>
      <c r="B51" s="32" t="s">
        <v>53</v>
      </c>
      <c r="C51" s="31"/>
      <c r="D51" s="34" t="s">
        <v>23</v>
      </c>
      <c r="E51" s="29">
        <v>27.5</v>
      </c>
      <c r="F51" s="28">
        <f t="shared" si="4"/>
        <v>0</v>
      </c>
      <c r="G51" s="27"/>
      <c r="H51" s="26">
        <f t="shared" si="3"/>
        <v>0</v>
      </c>
      <c r="I51" s="25">
        <f t="shared" si="1"/>
        <v>0</v>
      </c>
      <c r="J51" s="19"/>
    </row>
    <row r="52" spans="1:10">
      <c r="A52" s="33">
        <v>40</v>
      </c>
      <c r="B52" s="32" t="s">
        <v>52</v>
      </c>
      <c r="C52" s="31"/>
      <c r="D52" s="34" t="s">
        <v>14</v>
      </c>
      <c r="E52" s="29">
        <v>15.07</v>
      </c>
      <c r="F52" s="28">
        <f t="shared" si="4"/>
        <v>0</v>
      </c>
      <c r="G52" s="27"/>
      <c r="H52" s="26">
        <f t="shared" si="3"/>
        <v>0</v>
      </c>
      <c r="I52" s="25">
        <f t="shared" si="1"/>
        <v>0</v>
      </c>
      <c r="J52" s="19"/>
    </row>
    <row r="53" spans="1:10">
      <c r="A53" s="33">
        <v>41</v>
      </c>
      <c r="B53" s="32" t="s">
        <v>51</v>
      </c>
      <c r="C53" s="31"/>
      <c r="D53" s="34" t="s">
        <v>14</v>
      </c>
      <c r="E53" s="29">
        <v>171.6</v>
      </c>
      <c r="F53" s="28">
        <f t="shared" si="4"/>
        <v>0</v>
      </c>
      <c r="G53" s="27"/>
      <c r="H53" s="26">
        <f t="shared" si="3"/>
        <v>0</v>
      </c>
      <c r="I53" s="25">
        <f t="shared" si="1"/>
        <v>0</v>
      </c>
      <c r="J53" s="19"/>
    </row>
    <row r="54" spans="1:10">
      <c r="A54" s="33">
        <v>42</v>
      </c>
      <c r="B54" s="32" t="s">
        <v>50</v>
      </c>
      <c r="C54" s="31"/>
      <c r="D54" s="34" t="s">
        <v>14</v>
      </c>
      <c r="E54" s="29">
        <v>1011.23</v>
      </c>
      <c r="F54" s="28">
        <f t="shared" si="4"/>
        <v>0</v>
      </c>
      <c r="G54" s="27"/>
      <c r="H54" s="26">
        <f t="shared" si="3"/>
        <v>0</v>
      </c>
      <c r="I54" s="25">
        <f t="shared" si="1"/>
        <v>0</v>
      </c>
      <c r="J54" s="19"/>
    </row>
    <row r="55" spans="1:10">
      <c r="A55" s="33">
        <v>43</v>
      </c>
      <c r="B55" s="35" t="s">
        <v>113</v>
      </c>
      <c r="C55" s="31"/>
      <c r="D55" s="34" t="s">
        <v>14</v>
      </c>
      <c r="E55" s="29">
        <v>26.07</v>
      </c>
      <c r="F55" s="28">
        <f t="shared" si="4"/>
        <v>0</v>
      </c>
      <c r="G55" s="27"/>
      <c r="H55" s="26">
        <f t="shared" si="3"/>
        <v>0</v>
      </c>
      <c r="I55" s="25">
        <v>0</v>
      </c>
      <c r="J55" s="19"/>
    </row>
    <row r="56" spans="1:10">
      <c r="A56" s="33">
        <v>44</v>
      </c>
      <c r="B56" s="35" t="s">
        <v>49</v>
      </c>
      <c r="C56" s="31"/>
      <c r="D56" s="34" t="s">
        <v>14</v>
      </c>
      <c r="E56" s="29">
        <v>261.8</v>
      </c>
      <c r="F56" s="28">
        <f t="shared" si="4"/>
        <v>0</v>
      </c>
      <c r="G56" s="27"/>
      <c r="H56" s="26">
        <f t="shared" si="3"/>
        <v>0</v>
      </c>
      <c r="I56" s="25">
        <v>0</v>
      </c>
      <c r="J56" s="19"/>
    </row>
    <row r="57" spans="1:10">
      <c r="A57" s="33">
        <v>45</v>
      </c>
      <c r="B57" s="32" t="s">
        <v>48</v>
      </c>
      <c r="C57" s="31"/>
      <c r="D57" s="34" t="s">
        <v>14</v>
      </c>
      <c r="E57" s="29">
        <v>114.62</v>
      </c>
      <c r="F57" s="28">
        <f t="shared" si="4"/>
        <v>0</v>
      </c>
      <c r="G57" s="27"/>
      <c r="H57" s="26">
        <f t="shared" si="3"/>
        <v>0</v>
      </c>
      <c r="I57" s="25">
        <f>H57/E57</f>
        <v>0</v>
      </c>
      <c r="J57" s="19"/>
    </row>
    <row r="58" spans="1:10">
      <c r="A58" s="33">
        <v>46</v>
      </c>
      <c r="B58" s="32" t="s">
        <v>47</v>
      </c>
      <c r="C58" s="31"/>
      <c r="D58" s="30" t="s">
        <v>14</v>
      </c>
      <c r="E58" s="29">
        <v>0.88</v>
      </c>
      <c r="F58" s="28">
        <f t="shared" si="4"/>
        <v>0</v>
      </c>
      <c r="G58" s="27"/>
      <c r="H58" s="26">
        <f t="shared" si="3"/>
        <v>0</v>
      </c>
      <c r="I58" s="25">
        <f>H58/E58</f>
        <v>0</v>
      </c>
      <c r="J58" s="19"/>
    </row>
    <row r="59" spans="1:10">
      <c r="A59" s="33">
        <v>47</v>
      </c>
      <c r="B59" s="32" t="s">
        <v>46</v>
      </c>
      <c r="C59" s="31"/>
      <c r="D59" s="34" t="s">
        <v>14</v>
      </c>
      <c r="E59" s="29">
        <v>4.7300000000000004</v>
      </c>
      <c r="F59" s="28">
        <f t="shared" si="4"/>
        <v>0</v>
      </c>
      <c r="G59" s="27"/>
      <c r="H59" s="26">
        <f t="shared" si="3"/>
        <v>0</v>
      </c>
      <c r="I59" s="25">
        <f>H59/E59</f>
        <v>0</v>
      </c>
      <c r="J59" s="19"/>
    </row>
    <row r="60" spans="1:10">
      <c r="A60" s="33">
        <v>48</v>
      </c>
      <c r="B60" s="32" t="s">
        <v>45</v>
      </c>
      <c r="C60" s="31"/>
      <c r="D60" s="34" t="s">
        <v>14</v>
      </c>
      <c r="E60" s="29">
        <v>625.67999999999995</v>
      </c>
      <c r="F60" s="28">
        <f t="shared" si="4"/>
        <v>0</v>
      </c>
      <c r="G60" s="27"/>
      <c r="H60" s="26">
        <f t="shared" si="3"/>
        <v>0</v>
      </c>
      <c r="I60" s="25">
        <f>H60/E60</f>
        <v>0</v>
      </c>
      <c r="J60" s="19"/>
    </row>
    <row r="61" spans="1:10">
      <c r="A61" s="33">
        <v>49</v>
      </c>
      <c r="B61" s="35" t="s">
        <v>44</v>
      </c>
      <c r="C61" s="31"/>
      <c r="D61" s="34" t="s">
        <v>14</v>
      </c>
      <c r="E61" s="29">
        <v>293.7</v>
      </c>
      <c r="F61" s="28">
        <f t="shared" si="4"/>
        <v>0</v>
      </c>
      <c r="G61" s="27"/>
      <c r="H61" s="26">
        <f t="shared" si="3"/>
        <v>0</v>
      </c>
      <c r="I61" s="25">
        <v>0</v>
      </c>
      <c r="J61" s="19"/>
    </row>
    <row r="62" spans="1:10">
      <c r="A62" s="33">
        <v>50</v>
      </c>
      <c r="B62" s="35" t="s">
        <v>43</v>
      </c>
      <c r="C62" s="31"/>
      <c r="D62" s="34" t="s">
        <v>14</v>
      </c>
      <c r="E62" s="29">
        <v>34.1</v>
      </c>
      <c r="F62" s="28">
        <f t="shared" si="4"/>
        <v>0</v>
      </c>
      <c r="G62" s="27"/>
      <c r="H62" s="26">
        <f t="shared" si="3"/>
        <v>0</v>
      </c>
      <c r="I62" s="25">
        <f t="shared" ref="I62:I70" si="5">H62/E62</f>
        <v>0</v>
      </c>
      <c r="J62" s="19"/>
    </row>
    <row r="63" spans="1:10">
      <c r="A63" s="33">
        <v>51</v>
      </c>
      <c r="B63" s="37" t="s">
        <v>42</v>
      </c>
      <c r="C63" s="31"/>
      <c r="D63" s="34" t="s">
        <v>14</v>
      </c>
      <c r="E63" s="29">
        <v>20</v>
      </c>
      <c r="F63" s="28">
        <f t="shared" si="4"/>
        <v>0</v>
      </c>
      <c r="G63" s="27"/>
      <c r="H63" s="26">
        <f t="shared" si="3"/>
        <v>0</v>
      </c>
      <c r="I63" s="25">
        <f t="shared" si="5"/>
        <v>0</v>
      </c>
      <c r="J63" s="19"/>
    </row>
    <row r="64" spans="1:10">
      <c r="A64" s="33">
        <v>52</v>
      </c>
      <c r="B64" s="32" t="s">
        <v>41</v>
      </c>
      <c r="C64" s="31"/>
      <c r="D64" s="34" t="s">
        <v>14</v>
      </c>
      <c r="E64" s="29">
        <v>33.880000000000003</v>
      </c>
      <c r="F64" s="28">
        <f t="shared" si="4"/>
        <v>0</v>
      </c>
      <c r="G64" s="27"/>
      <c r="H64" s="26">
        <f t="shared" si="3"/>
        <v>0</v>
      </c>
      <c r="I64" s="25">
        <f t="shared" si="5"/>
        <v>0</v>
      </c>
      <c r="J64" s="19"/>
    </row>
    <row r="65" spans="1:10">
      <c r="A65" s="33">
        <v>53</v>
      </c>
      <c r="B65" s="35" t="s">
        <v>40</v>
      </c>
      <c r="C65" s="31"/>
      <c r="D65" s="34" t="s">
        <v>14</v>
      </c>
      <c r="E65" s="29">
        <v>190.96</v>
      </c>
      <c r="F65" s="28">
        <f t="shared" si="4"/>
        <v>0</v>
      </c>
      <c r="G65" s="27"/>
      <c r="H65" s="26">
        <f t="shared" si="3"/>
        <v>0</v>
      </c>
      <c r="I65" s="25">
        <f t="shared" si="5"/>
        <v>0</v>
      </c>
      <c r="J65" s="19"/>
    </row>
    <row r="66" spans="1:10">
      <c r="A66" s="33">
        <v>54</v>
      </c>
      <c r="B66" s="37" t="s">
        <v>39</v>
      </c>
      <c r="C66" s="31"/>
      <c r="D66" s="34" t="s">
        <v>14</v>
      </c>
      <c r="E66" s="29">
        <v>417.45</v>
      </c>
      <c r="F66" s="28">
        <f t="shared" si="4"/>
        <v>0</v>
      </c>
      <c r="G66" s="27"/>
      <c r="H66" s="26">
        <f t="shared" si="3"/>
        <v>0</v>
      </c>
      <c r="I66" s="25">
        <f t="shared" si="5"/>
        <v>0</v>
      </c>
      <c r="J66" s="19"/>
    </row>
    <row r="67" spans="1:10">
      <c r="A67" s="33">
        <v>55</v>
      </c>
      <c r="B67" s="35" t="s">
        <v>38</v>
      </c>
      <c r="C67" s="31"/>
      <c r="D67" s="34" t="s">
        <v>23</v>
      </c>
      <c r="E67" s="29">
        <v>825</v>
      </c>
      <c r="F67" s="28">
        <f t="shared" si="4"/>
        <v>0</v>
      </c>
      <c r="G67" s="27"/>
      <c r="H67" s="26">
        <f t="shared" si="3"/>
        <v>0</v>
      </c>
      <c r="I67" s="25">
        <f t="shared" si="5"/>
        <v>0</v>
      </c>
      <c r="J67" s="19"/>
    </row>
    <row r="68" spans="1:10">
      <c r="A68" s="33">
        <v>56</v>
      </c>
      <c r="B68" s="37" t="s">
        <v>37</v>
      </c>
      <c r="C68" s="31"/>
      <c r="D68" s="34" t="s">
        <v>14</v>
      </c>
      <c r="E68" s="29">
        <v>263.45</v>
      </c>
      <c r="F68" s="28">
        <f t="shared" si="4"/>
        <v>0</v>
      </c>
      <c r="G68" s="27"/>
      <c r="H68" s="26">
        <f t="shared" si="3"/>
        <v>0</v>
      </c>
      <c r="I68" s="25">
        <f t="shared" si="5"/>
        <v>0</v>
      </c>
      <c r="J68" s="19"/>
    </row>
    <row r="69" spans="1:10">
      <c r="A69" s="33">
        <v>57</v>
      </c>
      <c r="B69" s="35" t="s">
        <v>116</v>
      </c>
      <c r="C69" s="31"/>
      <c r="D69" s="34" t="s">
        <v>23</v>
      </c>
      <c r="E69" s="29">
        <v>165</v>
      </c>
      <c r="F69" s="28">
        <f t="shared" si="4"/>
        <v>0</v>
      </c>
      <c r="G69" s="27"/>
      <c r="H69" s="26">
        <f t="shared" si="3"/>
        <v>0</v>
      </c>
      <c r="I69" s="25">
        <f t="shared" si="5"/>
        <v>0</v>
      </c>
      <c r="J69" s="19"/>
    </row>
    <row r="70" spans="1:10">
      <c r="A70" s="33">
        <v>58</v>
      </c>
      <c r="B70" s="35" t="s">
        <v>111</v>
      </c>
      <c r="C70" s="31"/>
      <c r="D70" s="34" t="s">
        <v>14</v>
      </c>
      <c r="E70" s="29">
        <v>2</v>
      </c>
      <c r="F70" s="28">
        <f t="shared" si="4"/>
        <v>0</v>
      </c>
      <c r="G70" s="27"/>
      <c r="H70" s="26">
        <f t="shared" si="3"/>
        <v>0</v>
      </c>
      <c r="I70" s="25">
        <f t="shared" si="5"/>
        <v>0</v>
      </c>
      <c r="J70" s="19"/>
    </row>
    <row r="71" spans="1:10">
      <c r="A71" s="33">
        <v>59</v>
      </c>
      <c r="B71" s="35" t="s">
        <v>114</v>
      </c>
      <c r="C71" s="31"/>
      <c r="D71" s="34" t="s">
        <v>14</v>
      </c>
      <c r="E71" s="29">
        <v>53.9</v>
      </c>
      <c r="F71" s="28">
        <f t="shared" si="4"/>
        <v>0</v>
      </c>
      <c r="G71" s="27"/>
      <c r="H71" s="26">
        <f t="shared" si="3"/>
        <v>0</v>
      </c>
      <c r="I71" s="25">
        <v>0</v>
      </c>
      <c r="J71" s="19"/>
    </row>
    <row r="72" spans="1:10">
      <c r="A72" s="33">
        <v>60</v>
      </c>
      <c r="B72" s="35" t="s">
        <v>36</v>
      </c>
      <c r="C72" s="31"/>
      <c r="D72" s="34" t="s">
        <v>14</v>
      </c>
      <c r="E72" s="29">
        <v>126.61</v>
      </c>
      <c r="F72" s="28">
        <f t="shared" si="4"/>
        <v>0</v>
      </c>
      <c r="G72" s="27"/>
      <c r="H72" s="26">
        <f t="shared" si="3"/>
        <v>0</v>
      </c>
      <c r="I72" s="25">
        <v>0</v>
      </c>
      <c r="J72" s="19"/>
    </row>
    <row r="73" spans="1:10">
      <c r="A73" s="33">
        <v>61</v>
      </c>
      <c r="B73" s="35" t="s">
        <v>35</v>
      </c>
      <c r="C73" s="31"/>
      <c r="D73" s="34" t="s">
        <v>23</v>
      </c>
      <c r="E73" s="29">
        <v>768.9</v>
      </c>
      <c r="F73" s="36">
        <f t="shared" si="4"/>
        <v>0</v>
      </c>
      <c r="G73" s="27"/>
      <c r="H73" s="26">
        <f t="shared" si="3"/>
        <v>0</v>
      </c>
      <c r="I73" s="25">
        <v>0</v>
      </c>
      <c r="J73" s="19"/>
    </row>
    <row r="74" spans="1:10">
      <c r="A74" s="33">
        <v>62</v>
      </c>
      <c r="B74" s="35" t="s">
        <v>34</v>
      </c>
      <c r="C74" s="31"/>
      <c r="D74" s="34" t="s">
        <v>25</v>
      </c>
      <c r="E74" s="29">
        <v>5</v>
      </c>
      <c r="F74" s="28">
        <f t="shared" si="4"/>
        <v>0</v>
      </c>
      <c r="G74" s="27"/>
      <c r="H74" s="26">
        <f t="shared" si="3"/>
        <v>0</v>
      </c>
      <c r="I74" s="25">
        <v>0</v>
      </c>
      <c r="J74" s="19"/>
    </row>
    <row r="75" spans="1:10">
      <c r="A75" s="33">
        <v>63</v>
      </c>
      <c r="B75" s="35" t="s">
        <v>33</v>
      </c>
      <c r="C75" s="31"/>
      <c r="D75" s="34" t="s">
        <v>23</v>
      </c>
      <c r="E75" s="29">
        <v>194.7</v>
      </c>
      <c r="F75" s="28">
        <f t="shared" si="4"/>
        <v>0</v>
      </c>
      <c r="G75" s="27"/>
      <c r="H75" s="26">
        <f t="shared" ref="H75:H92" si="6">F75+F75*G75/100</f>
        <v>0</v>
      </c>
      <c r="I75" s="25">
        <f>H75/E75</f>
        <v>0</v>
      </c>
      <c r="J75" s="19"/>
    </row>
    <row r="76" spans="1:10">
      <c r="A76" s="33">
        <v>64</v>
      </c>
      <c r="B76" s="32" t="s">
        <v>109</v>
      </c>
      <c r="C76" s="31"/>
      <c r="D76" s="30" t="s">
        <v>23</v>
      </c>
      <c r="E76" s="29">
        <v>37.4</v>
      </c>
      <c r="F76" s="28">
        <f t="shared" si="4"/>
        <v>0</v>
      </c>
      <c r="G76" s="27"/>
      <c r="H76" s="26">
        <f t="shared" si="6"/>
        <v>0</v>
      </c>
      <c r="I76" s="25">
        <f>H76/E76</f>
        <v>0</v>
      </c>
      <c r="J76" s="19"/>
    </row>
    <row r="77" spans="1:10">
      <c r="A77" s="33">
        <v>65</v>
      </c>
      <c r="B77" s="32" t="s">
        <v>32</v>
      </c>
      <c r="C77" s="31"/>
      <c r="D77" s="30" t="s">
        <v>23</v>
      </c>
      <c r="E77" s="29">
        <v>426.8</v>
      </c>
      <c r="F77" s="28">
        <f t="shared" si="4"/>
        <v>0</v>
      </c>
      <c r="G77" s="27"/>
      <c r="H77" s="26">
        <f t="shared" si="6"/>
        <v>0</v>
      </c>
      <c r="I77" s="25">
        <f>H76/E76</f>
        <v>0</v>
      </c>
      <c r="J77" s="19"/>
    </row>
    <row r="78" spans="1:10">
      <c r="A78" s="33">
        <v>66</v>
      </c>
      <c r="B78" s="32" t="s">
        <v>31</v>
      </c>
      <c r="C78" s="31"/>
      <c r="D78" s="30" t="s">
        <v>23</v>
      </c>
      <c r="E78" s="29">
        <v>10</v>
      </c>
      <c r="F78" s="28">
        <f t="shared" ref="F78:F92" si="7">C78*E78</f>
        <v>0</v>
      </c>
      <c r="G78" s="27"/>
      <c r="H78" s="26">
        <f t="shared" si="6"/>
        <v>0</v>
      </c>
      <c r="I78" s="25">
        <f>H77/E77</f>
        <v>0</v>
      </c>
      <c r="J78" s="19"/>
    </row>
    <row r="79" spans="1:10">
      <c r="A79" s="33">
        <v>67</v>
      </c>
      <c r="B79" s="32" t="s">
        <v>30</v>
      </c>
      <c r="C79" s="31"/>
      <c r="D79" s="30" t="s">
        <v>23</v>
      </c>
      <c r="E79" s="29">
        <v>284.89999999999998</v>
      </c>
      <c r="F79" s="28">
        <f t="shared" si="7"/>
        <v>0</v>
      </c>
      <c r="G79" s="27"/>
      <c r="H79" s="26">
        <f t="shared" si="6"/>
        <v>0</v>
      </c>
      <c r="I79" s="25">
        <f>H78/E78</f>
        <v>0</v>
      </c>
      <c r="J79" s="19"/>
    </row>
    <row r="80" spans="1:10">
      <c r="A80" s="33">
        <v>68</v>
      </c>
      <c r="B80" s="32" t="s">
        <v>29</v>
      </c>
      <c r="C80" s="31"/>
      <c r="D80" s="30" t="s">
        <v>14</v>
      </c>
      <c r="E80" s="29">
        <v>95.48</v>
      </c>
      <c r="F80" s="28">
        <f t="shared" si="7"/>
        <v>0</v>
      </c>
      <c r="G80" s="27"/>
      <c r="H80" s="26">
        <f t="shared" si="6"/>
        <v>0</v>
      </c>
      <c r="I80" s="25">
        <f t="shared" ref="I80:I92" si="8">H78/E78</f>
        <v>0</v>
      </c>
      <c r="J80" s="19"/>
    </row>
    <row r="81" spans="1:10">
      <c r="A81" s="33">
        <v>69</v>
      </c>
      <c r="B81" s="32" t="s">
        <v>28</v>
      </c>
      <c r="C81" s="31"/>
      <c r="D81" s="30" t="s">
        <v>14</v>
      </c>
      <c r="E81" s="29">
        <v>10</v>
      </c>
      <c r="F81" s="28">
        <f t="shared" si="7"/>
        <v>0</v>
      </c>
      <c r="G81" s="27"/>
      <c r="H81" s="26">
        <f t="shared" si="6"/>
        <v>0</v>
      </c>
      <c r="I81" s="25">
        <f t="shared" si="8"/>
        <v>0</v>
      </c>
      <c r="J81" s="19"/>
    </row>
    <row r="82" spans="1:10">
      <c r="A82" s="33">
        <v>70</v>
      </c>
      <c r="B82" s="32" t="s">
        <v>27</v>
      </c>
      <c r="C82" s="31"/>
      <c r="D82" s="30" t="s">
        <v>23</v>
      </c>
      <c r="E82" s="29">
        <v>1109.9000000000001</v>
      </c>
      <c r="F82" s="28">
        <f t="shared" si="7"/>
        <v>0</v>
      </c>
      <c r="G82" s="27"/>
      <c r="H82" s="26">
        <f t="shared" si="6"/>
        <v>0</v>
      </c>
      <c r="I82" s="25">
        <f t="shared" si="8"/>
        <v>0</v>
      </c>
      <c r="J82" s="19"/>
    </row>
    <row r="83" spans="1:10">
      <c r="A83" s="33">
        <v>71</v>
      </c>
      <c r="B83" s="32" t="s">
        <v>26</v>
      </c>
      <c r="C83" s="31"/>
      <c r="D83" s="30" t="s">
        <v>14</v>
      </c>
      <c r="E83" s="29">
        <v>6.27</v>
      </c>
      <c r="F83" s="28">
        <f t="shared" si="7"/>
        <v>0</v>
      </c>
      <c r="G83" s="27"/>
      <c r="H83" s="26">
        <f t="shared" si="6"/>
        <v>0</v>
      </c>
      <c r="I83" s="25">
        <f t="shared" si="8"/>
        <v>0</v>
      </c>
      <c r="J83" s="19"/>
    </row>
    <row r="84" spans="1:10">
      <c r="A84" s="33">
        <v>72</v>
      </c>
      <c r="B84" s="32" t="s">
        <v>24</v>
      </c>
      <c r="C84" s="31"/>
      <c r="D84" s="30" t="s">
        <v>23</v>
      </c>
      <c r="E84" s="29">
        <v>305.8</v>
      </c>
      <c r="F84" s="28">
        <f t="shared" si="7"/>
        <v>0</v>
      </c>
      <c r="G84" s="27"/>
      <c r="H84" s="26">
        <f t="shared" si="6"/>
        <v>0</v>
      </c>
      <c r="I84" s="25">
        <f t="shared" si="8"/>
        <v>0</v>
      </c>
      <c r="J84" s="19"/>
    </row>
    <row r="85" spans="1:10">
      <c r="A85" s="33">
        <v>73</v>
      </c>
      <c r="B85" s="32" t="s">
        <v>22</v>
      </c>
      <c r="C85" s="31"/>
      <c r="D85" s="30" t="s">
        <v>14</v>
      </c>
      <c r="E85" s="29">
        <v>18.04</v>
      </c>
      <c r="F85" s="28">
        <f t="shared" si="7"/>
        <v>0</v>
      </c>
      <c r="G85" s="27"/>
      <c r="H85" s="26">
        <f t="shared" si="6"/>
        <v>0</v>
      </c>
      <c r="I85" s="25">
        <f t="shared" si="8"/>
        <v>0</v>
      </c>
      <c r="J85" s="19"/>
    </row>
    <row r="86" spans="1:10">
      <c r="A86" s="33">
        <v>74</v>
      </c>
      <c r="B86" s="32" t="s">
        <v>21</v>
      </c>
      <c r="C86" s="31"/>
      <c r="D86" s="30" t="s">
        <v>14</v>
      </c>
      <c r="E86" s="29">
        <v>215.93</v>
      </c>
      <c r="F86" s="28">
        <f t="shared" si="7"/>
        <v>0</v>
      </c>
      <c r="G86" s="27"/>
      <c r="H86" s="26">
        <f t="shared" si="6"/>
        <v>0</v>
      </c>
      <c r="I86" s="25">
        <f t="shared" si="8"/>
        <v>0</v>
      </c>
      <c r="J86" s="19"/>
    </row>
    <row r="87" spans="1:10">
      <c r="A87" s="33">
        <v>75</v>
      </c>
      <c r="B87" s="32" t="s">
        <v>20</v>
      </c>
      <c r="C87" s="31"/>
      <c r="D87" s="30" t="s">
        <v>14</v>
      </c>
      <c r="E87" s="29">
        <v>613.47</v>
      </c>
      <c r="F87" s="28">
        <f t="shared" si="7"/>
        <v>0</v>
      </c>
      <c r="G87" s="27"/>
      <c r="H87" s="26">
        <f t="shared" si="6"/>
        <v>0</v>
      </c>
      <c r="I87" s="25">
        <f>H86/E86</f>
        <v>0</v>
      </c>
      <c r="J87" s="19"/>
    </row>
    <row r="88" spans="1:10">
      <c r="A88" s="33">
        <v>76</v>
      </c>
      <c r="B88" s="32" t="s">
        <v>19</v>
      </c>
      <c r="C88" s="31"/>
      <c r="D88" s="30" t="s">
        <v>14</v>
      </c>
      <c r="E88" s="29">
        <v>10</v>
      </c>
      <c r="F88" s="28">
        <f t="shared" si="7"/>
        <v>0</v>
      </c>
      <c r="G88" s="27"/>
      <c r="H88" s="26">
        <f t="shared" si="6"/>
        <v>0</v>
      </c>
      <c r="I88" s="25">
        <f t="shared" si="8"/>
        <v>0</v>
      </c>
      <c r="J88" s="19"/>
    </row>
    <row r="89" spans="1:10">
      <c r="A89" s="33">
        <v>77</v>
      </c>
      <c r="B89" s="32" t="s">
        <v>18</v>
      </c>
      <c r="C89" s="31"/>
      <c r="D89" s="30" t="s">
        <v>14</v>
      </c>
      <c r="E89" s="29">
        <v>35.75</v>
      </c>
      <c r="F89" s="28">
        <f t="shared" si="7"/>
        <v>0</v>
      </c>
      <c r="G89" s="27"/>
      <c r="H89" s="26">
        <f t="shared" si="6"/>
        <v>0</v>
      </c>
      <c r="I89" s="25">
        <f t="shared" ref="I89:I93" si="9">H88/E88</f>
        <v>0</v>
      </c>
      <c r="J89" s="19"/>
    </row>
    <row r="90" spans="1:10">
      <c r="A90" s="33">
        <v>78</v>
      </c>
      <c r="B90" s="32" t="s">
        <v>17</v>
      </c>
      <c r="C90" s="31"/>
      <c r="D90" s="30" t="s">
        <v>14</v>
      </c>
      <c r="E90" s="29">
        <v>247.61</v>
      </c>
      <c r="F90" s="28">
        <f t="shared" si="7"/>
        <v>0</v>
      </c>
      <c r="G90" s="27"/>
      <c r="H90" s="26">
        <f t="shared" si="6"/>
        <v>0</v>
      </c>
      <c r="I90" s="25">
        <f t="shared" si="8"/>
        <v>0</v>
      </c>
      <c r="J90" s="19"/>
    </row>
    <row r="91" spans="1:10">
      <c r="A91" s="33">
        <v>79</v>
      </c>
      <c r="B91" s="35" t="s">
        <v>16</v>
      </c>
      <c r="C91" s="31"/>
      <c r="D91" s="30" t="s">
        <v>14</v>
      </c>
      <c r="E91" s="29">
        <v>49.5</v>
      </c>
      <c r="F91" s="28">
        <f t="shared" si="7"/>
        <v>0</v>
      </c>
      <c r="G91" s="27"/>
      <c r="H91" s="26">
        <f t="shared" si="6"/>
        <v>0</v>
      </c>
      <c r="I91" s="25">
        <f t="shared" si="9"/>
        <v>0</v>
      </c>
      <c r="J91" s="19"/>
    </row>
    <row r="92" spans="1:10" ht="15" thickBot="1">
      <c r="A92" s="33">
        <v>80</v>
      </c>
      <c r="B92" s="35" t="s">
        <v>15</v>
      </c>
      <c r="C92" s="31"/>
      <c r="D92" s="30" t="s">
        <v>14</v>
      </c>
      <c r="E92" s="29">
        <v>4033.7</v>
      </c>
      <c r="F92" s="28">
        <f t="shared" si="7"/>
        <v>0</v>
      </c>
      <c r="G92" s="27"/>
      <c r="H92" s="26">
        <f t="shared" si="6"/>
        <v>0</v>
      </c>
      <c r="I92" s="25">
        <f t="shared" si="8"/>
        <v>0</v>
      </c>
      <c r="J92" s="19"/>
    </row>
    <row r="93" spans="1:10" ht="15" thickBot="1">
      <c r="A93" s="6"/>
      <c r="B93" s="24" t="s">
        <v>13</v>
      </c>
      <c r="C93" s="23"/>
      <c r="D93" s="23"/>
      <c r="E93" s="22"/>
      <c r="F93" s="20">
        <f>SUM(F13:F92)</f>
        <v>0</v>
      </c>
      <c r="G93" s="21"/>
      <c r="H93" s="20">
        <f>SUM(H13:H92)</f>
        <v>0</v>
      </c>
      <c r="I93" s="25">
        <f t="shared" si="9"/>
        <v>0</v>
      </c>
      <c r="J93" s="19"/>
    </row>
    <row r="94" spans="1:10">
      <c r="A94" s="6"/>
      <c r="B94" s="7"/>
      <c r="C94" s="7"/>
      <c r="D94" s="7"/>
      <c r="E94" s="7"/>
      <c r="F94" s="7"/>
      <c r="G94" s="6"/>
      <c r="H94" s="18"/>
      <c r="I94" s="18"/>
    </row>
    <row r="95" spans="1:10">
      <c r="A95" s="6"/>
      <c r="B95" s="7"/>
      <c r="C95" s="7"/>
      <c r="D95" s="7"/>
      <c r="E95" s="7"/>
      <c r="F95" s="7"/>
      <c r="G95" s="6"/>
      <c r="H95" s="6"/>
      <c r="I95" s="6"/>
    </row>
    <row r="96" spans="1:10" ht="67.5">
      <c r="A96" s="11"/>
      <c r="B96" s="17" t="s">
        <v>12</v>
      </c>
      <c r="C96" s="7"/>
      <c r="D96" s="7"/>
      <c r="E96" s="7"/>
      <c r="F96" s="7"/>
      <c r="G96" s="6"/>
      <c r="H96" s="6"/>
      <c r="I96" s="6"/>
    </row>
    <row r="97" spans="1:9">
      <c r="A97" s="11"/>
      <c r="B97" s="16"/>
      <c r="C97" s="7"/>
      <c r="D97" s="7"/>
      <c r="E97" s="7"/>
      <c r="F97" s="7"/>
      <c r="G97" s="6"/>
      <c r="H97" s="6"/>
      <c r="I97" s="6"/>
    </row>
    <row r="98" spans="1:9">
      <c r="A98" s="11"/>
      <c r="B98" s="16"/>
      <c r="C98" s="7"/>
      <c r="D98" s="7"/>
      <c r="E98" s="7"/>
      <c r="F98" s="7"/>
      <c r="G98" s="6"/>
      <c r="H98" s="6"/>
      <c r="I98" s="6"/>
    </row>
    <row r="99" spans="1:9">
      <c r="A99" s="11"/>
      <c r="B99" s="15"/>
      <c r="C99" s="7"/>
      <c r="D99" s="7"/>
      <c r="E99" s="7"/>
      <c r="F99" s="7"/>
      <c r="G99" s="6"/>
      <c r="H99" s="6"/>
      <c r="I99" s="6"/>
    </row>
    <row r="100" spans="1:9">
      <c r="A100" s="11"/>
      <c r="B100" s="15"/>
      <c r="C100" s="7"/>
      <c r="D100" s="7"/>
      <c r="E100" s="7"/>
      <c r="F100" s="7"/>
      <c r="G100" s="6"/>
      <c r="H100" s="6"/>
      <c r="I100" s="6"/>
    </row>
    <row r="101" spans="1:9">
      <c r="A101" s="11"/>
      <c r="B101" s="14" t="s">
        <v>11</v>
      </c>
      <c r="C101" s="7"/>
      <c r="D101" s="7"/>
      <c r="E101" s="7"/>
      <c r="F101" s="7"/>
      <c r="G101" s="6"/>
      <c r="H101" s="6"/>
      <c r="I101" s="6"/>
    </row>
    <row r="102" spans="1:9" ht="24">
      <c r="A102" s="13"/>
      <c r="B102" s="12" t="s">
        <v>10</v>
      </c>
      <c r="C102" s="7"/>
      <c r="D102" s="7"/>
      <c r="E102" s="7"/>
      <c r="F102" s="7"/>
      <c r="G102" s="6"/>
      <c r="H102" s="6"/>
      <c r="I102" s="6"/>
    </row>
    <row r="103" spans="1:9" ht="48">
      <c r="A103" s="13"/>
      <c r="B103" s="12" t="s">
        <v>9</v>
      </c>
      <c r="C103" s="7"/>
      <c r="D103" s="7"/>
      <c r="E103" s="7"/>
      <c r="F103" s="7"/>
      <c r="G103" s="6"/>
      <c r="H103" s="6"/>
      <c r="I103" s="6"/>
    </row>
    <row r="104" spans="1:9">
      <c r="A104" s="11"/>
      <c r="B104" s="12" t="s">
        <v>8</v>
      </c>
      <c r="C104" s="7"/>
      <c r="D104" s="7"/>
      <c r="E104" s="7"/>
      <c r="F104" s="7"/>
      <c r="G104" s="6"/>
      <c r="H104" s="6"/>
      <c r="I104" s="6"/>
    </row>
    <row r="105" spans="1:9" ht="36">
      <c r="A105" s="11"/>
      <c r="B105" s="12" t="s">
        <v>7</v>
      </c>
      <c r="C105" s="7"/>
      <c r="D105" s="7"/>
      <c r="E105" s="7"/>
      <c r="F105" s="7"/>
      <c r="G105" s="6"/>
      <c r="H105" s="6"/>
      <c r="I105" s="6"/>
    </row>
    <row r="106" spans="1:9" ht="36">
      <c r="B106" s="12" t="s">
        <v>6</v>
      </c>
      <c r="C106" s="7"/>
      <c r="D106" s="7"/>
      <c r="E106" s="7"/>
      <c r="F106" s="7"/>
      <c r="G106" s="6"/>
      <c r="H106" s="6"/>
    </row>
    <row r="107" spans="1:9" ht="36">
      <c r="B107" s="12" t="s">
        <v>5</v>
      </c>
      <c r="C107" s="7"/>
      <c r="D107" s="7"/>
      <c r="E107" s="7"/>
      <c r="F107" s="7"/>
      <c r="G107" s="6"/>
      <c r="H107" s="6"/>
    </row>
    <row r="108" spans="1:9">
      <c r="B108" s="5"/>
      <c r="C108" s="7"/>
      <c r="D108" s="7"/>
      <c r="E108" s="10"/>
      <c r="G108" s="6"/>
      <c r="H108" s="11"/>
    </row>
    <row r="109" spans="1:9">
      <c r="B109" s="5"/>
      <c r="C109" s="7"/>
      <c r="D109" s="7"/>
      <c r="E109" s="10"/>
      <c r="G109" s="6"/>
      <c r="H109" s="6"/>
    </row>
    <row r="110" spans="1:9">
      <c r="B110" s="8"/>
      <c r="C110" s="7"/>
      <c r="D110" s="7"/>
      <c r="E110" s="10"/>
      <c r="G110" s="6"/>
      <c r="H110" s="6"/>
    </row>
    <row r="111" spans="1:9">
      <c r="B111" s="5"/>
      <c r="C111" s="7"/>
      <c r="D111" s="7"/>
      <c r="E111" s="9"/>
      <c r="G111" s="6"/>
      <c r="H111" s="6"/>
    </row>
    <row r="112" spans="1:9">
      <c r="B112" s="8"/>
      <c r="C112" s="7"/>
      <c r="D112" s="7"/>
      <c r="E112" s="6"/>
      <c r="F112" s="6"/>
      <c r="G112" s="6"/>
      <c r="H112" s="6"/>
    </row>
    <row r="113" spans="2:2">
      <c r="B113" s="5"/>
    </row>
    <row r="114" spans="2:2">
      <c r="B114" s="4"/>
    </row>
    <row r="115" spans="2:2">
      <c r="B115" s="3" t="s">
        <v>4</v>
      </c>
    </row>
    <row r="116" spans="2:2">
      <c r="B116" s="2" t="s">
        <v>3</v>
      </c>
    </row>
    <row r="117" spans="2:2">
      <c r="B117" s="2" t="s">
        <v>2</v>
      </c>
    </row>
    <row r="118" spans="2:2">
      <c r="B118" s="2" t="s">
        <v>1</v>
      </c>
    </row>
    <row r="119" spans="2:2">
      <c r="B119" s="2" t="s">
        <v>0</v>
      </c>
    </row>
    <row r="120" spans="2:2">
      <c r="B120" s="1"/>
    </row>
  </sheetData>
  <sortState ref="B13:E92">
    <sortCondition ref="B13"/>
  </sortState>
  <mergeCells count="10">
    <mergeCell ref="A9:I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51" max="9" man="1"/>
    <brk id="9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warzywa i owoce zamówienie 2019</vt:lpstr>
      <vt:lpstr>'warzywa i owoce zamówienie 2019'!Obszar_wydruku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Intendent</dc:creator>
  <cp:lastModifiedBy>Marta</cp:lastModifiedBy>
  <dcterms:created xsi:type="dcterms:W3CDTF">2016-12-14T11:20:08Z</dcterms:created>
  <dcterms:modified xsi:type="dcterms:W3CDTF">2018-12-11T18:18:33Z</dcterms:modified>
</cp:coreProperties>
</file>