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480" yWindow="60" windowWidth="18240" windowHeight="11760"/>
  </bookViews>
  <sheets>
    <sheet name="artykuły spożywcze  2019" sheetId="1" r:id="rId1"/>
  </sheets>
  <definedNames>
    <definedName name="_xlnm.Print_Area" localSheetId="0">'artykuły spożywcze  2019'!$A$1:$K$157</definedName>
  </definedNames>
  <calcPr calcId="145621"/>
</workbook>
</file>

<file path=xl/calcChain.xml><?xml version="1.0" encoding="utf-8"?>
<calcChain xmlns="http://schemas.openxmlformats.org/spreadsheetml/2006/main">
  <c r="G124" i="1" l="1"/>
  <c r="I124" i="1" s="1"/>
  <c r="J124" i="1" s="1"/>
  <c r="G123" i="1"/>
  <c r="I123" i="1" s="1"/>
  <c r="J123" i="1" s="1"/>
  <c r="G125" i="1"/>
  <c r="I125" i="1" s="1"/>
  <c r="J125" i="1" s="1"/>
  <c r="G126" i="1"/>
  <c r="I126" i="1" s="1"/>
  <c r="J126" i="1" s="1"/>
  <c r="G112" i="1"/>
  <c r="I112" i="1" s="1"/>
  <c r="J112" i="1" s="1"/>
  <c r="G113" i="1"/>
  <c r="I113" i="1" s="1"/>
  <c r="J113" i="1" s="1"/>
  <c r="G114" i="1"/>
  <c r="I114" i="1" s="1"/>
  <c r="J114" i="1" s="1"/>
  <c r="G115" i="1"/>
  <c r="I115" i="1" s="1"/>
  <c r="J115" i="1" s="1"/>
  <c r="G116" i="1"/>
  <c r="I116" i="1" s="1"/>
  <c r="J116" i="1" s="1"/>
  <c r="G117" i="1"/>
  <c r="I117" i="1" s="1"/>
  <c r="J117" i="1" s="1"/>
  <c r="G118" i="1"/>
  <c r="I118" i="1" s="1"/>
  <c r="J118" i="1" s="1"/>
  <c r="G119" i="1"/>
  <c r="I119" i="1" s="1"/>
  <c r="J119" i="1" s="1"/>
  <c r="G120" i="1"/>
  <c r="I120" i="1" s="1"/>
  <c r="J120" i="1" s="1"/>
  <c r="G121" i="1"/>
  <c r="I121" i="1" s="1"/>
  <c r="J121" i="1" s="1"/>
  <c r="G122" i="1"/>
  <c r="I122" i="1" s="1"/>
  <c r="J122" i="1" s="1"/>
  <c r="G127" i="1"/>
  <c r="I127" i="1" s="1"/>
  <c r="J127" i="1" s="1"/>
  <c r="G16" i="1"/>
  <c r="I16" i="1" s="1"/>
  <c r="J16" i="1" s="1"/>
  <c r="G13" i="1"/>
  <c r="I13" i="1" s="1"/>
  <c r="J13" i="1" s="1"/>
  <c r="G14" i="1"/>
  <c r="I14" i="1" s="1"/>
  <c r="J14" i="1" s="1"/>
  <c r="G15" i="1"/>
  <c r="I15" i="1" s="1"/>
  <c r="J15" i="1" s="1"/>
  <c r="G17" i="1"/>
  <c r="I17" i="1" s="1"/>
  <c r="J17" i="1" s="1"/>
  <c r="G18" i="1"/>
  <c r="I18" i="1" s="1"/>
  <c r="J18" i="1" s="1"/>
  <c r="G19" i="1"/>
  <c r="I19" i="1" s="1"/>
  <c r="J19" i="1" s="1"/>
  <c r="G20" i="1"/>
  <c r="I20" i="1" s="1"/>
  <c r="J20" i="1" s="1"/>
  <c r="G21" i="1"/>
  <c r="I21" i="1" s="1"/>
  <c r="J21" i="1" s="1"/>
  <c r="G22" i="1"/>
  <c r="I22" i="1" s="1"/>
  <c r="J22" i="1" s="1"/>
  <c r="G23" i="1"/>
  <c r="I23" i="1" s="1"/>
  <c r="J23" i="1" s="1"/>
  <c r="G24" i="1"/>
  <c r="I24" i="1" s="1"/>
  <c r="J24" i="1" s="1"/>
  <c r="G25" i="1"/>
  <c r="I25" i="1" s="1"/>
  <c r="J25" i="1" s="1"/>
  <c r="G26" i="1"/>
  <c r="I26" i="1" s="1"/>
  <c r="J26" i="1" s="1"/>
  <c r="G27" i="1"/>
  <c r="I27" i="1" s="1"/>
  <c r="J27" i="1" s="1"/>
  <c r="G28" i="1"/>
  <c r="I28" i="1" s="1"/>
  <c r="G29" i="1"/>
  <c r="I29" i="1" s="1"/>
  <c r="J29" i="1" s="1"/>
  <c r="G30" i="1"/>
  <c r="I30" i="1" s="1"/>
  <c r="J30" i="1" s="1"/>
  <c r="G31" i="1"/>
  <c r="I31" i="1" s="1"/>
  <c r="J31" i="1" s="1"/>
  <c r="G32" i="1"/>
  <c r="I32" i="1" s="1"/>
  <c r="J32" i="1" s="1"/>
  <c r="G33" i="1"/>
  <c r="I33" i="1" s="1"/>
  <c r="J33" i="1" s="1"/>
  <c r="G34" i="1"/>
  <c r="I34" i="1" s="1"/>
  <c r="J34" i="1" s="1"/>
  <c r="G35" i="1"/>
  <c r="I35" i="1" s="1"/>
  <c r="J35" i="1" s="1"/>
  <c r="G36" i="1"/>
  <c r="I36" i="1" s="1"/>
  <c r="J36" i="1" s="1"/>
  <c r="G37" i="1"/>
  <c r="I37" i="1" s="1"/>
  <c r="J37" i="1" s="1"/>
  <c r="G38" i="1"/>
  <c r="I38" i="1" s="1"/>
  <c r="J38" i="1" s="1"/>
  <c r="G39" i="1"/>
  <c r="I39" i="1" s="1"/>
  <c r="J39" i="1" s="1"/>
  <c r="G40" i="1"/>
  <c r="I40" i="1" s="1"/>
  <c r="J40" i="1" s="1"/>
  <c r="G41" i="1"/>
  <c r="I41" i="1" s="1"/>
  <c r="J41" i="1" s="1"/>
  <c r="G42" i="1"/>
  <c r="I42" i="1" s="1"/>
  <c r="J42" i="1" s="1"/>
  <c r="G43" i="1"/>
  <c r="I43" i="1" s="1"/>
  <c r="J43" i="1" s="1"/>
  <c r="G44" i="1"/>
  <c r="I44" i="1" s="1"/>
  <c r="J44" i="1" s="1"/>
  <c r="G45" i="1"/>
  <c r="I45" i="1" s="1"/>
  <c r="J45" i="1" s="1"/>
  <c r="G46" i="1"/>
  <c r="I46" i="1" s="1"/>
  <c r="J46" i="1" s="1"/>
  <c r="G47" i="1"/>
  <c r="I47" i="1" s="1"/>
  <c r="J47" i="1" s="1"/>
  <c r="G48" i="1"/>
  <c r="I48" i="1" s="1"/>
  <c r="J48" i="1" s="1"/>
  <c r="G49" i="1"/>
  <c r="I49" i="1" s="1"/>
  <c r="J49" i="1" s="1"/>
  <c r="G50" i="1"/>
  <c r="I50" i="1" s="1"/>
  <c r="J50" i="1" s="1"/>
  <c r="G51" i="1"/>
  <c r="I51" i="1" s="1"/>
  <c r="J51" i="1" s="1"/>
  <c r="G52" i="1"/>
  <c r="I52" i="1" s="1"/>
  <c r="J52" i="1" s="1"/>
  <c r="G53" i="1"/>
  <c r="I53" i="1" s="1"/>
  <c r="J53" i="1" s="1"/>
  <c r="G54" i="1"/>
  <c r="I54" i="1" s="1"/>
  <c r="J54" i="1" s="1"/>
  <c r="G55" i="1"/>
  <c r="I55" i="1" s="1"/>
  <c r="J55" i="1" s="1"/>
  <c r="G56" i="1"/>
  <c r="I56" i="1" s="1"/>
  <c r="J56" i="1" s="1"/>
  <c r="G57" i="1"/>
  <c r="I57" i="1" s="1"/>
  <c r="J57" i="1" s="1"/>
  <c r="G58" i="1"/>
  <c r="I58" i="1" s="1"/>
  <c r="J58" i="1" s="1"/>
  <c r="G59" i="1"/>
  <c r="I59" i="1" s="1"/>
  <c r="J59" i="1" s="1"/>
  <c r="G60" i="1"/>
  <c r="I60" i="1" s="1"/>
  <c r="J60" i="1" s="1"/>
  <c r="G61" i="1"/>
  <c r="I61" i="1" s="1"/>
  <c r="J61" i="1" s="1"/>
  <c r="G62" i="1"/>
  <c r="I62" i="1" s="1"/>
  <c r="J62" i="1" s="1"/>
  <c r="G63" i="1"/>
  <c r="I63" i="1" s="1"/>
  <c r="J63" i="1" s="1"/>
  <c r="G64" i="1"/>
  <c r="I64" i="1" s="1"/>
  <c r="J64" i="1" s="1"/>
  <c r="G65" i="1"/>
  <c r="I65" i="1" s="1"/>
  <c r="J65" i="1" s="1"/>
  <c r="G66" i="1"/>
  <c r="I66" i="1" s="1"/>
  <c r="J66" i="1" s="1"/>
  <c r="G67" i="1"/>
  <c r="I67" i="1" s="1"/>
  <c r="J67" i="1" s="1"/>
  <c r="G68" i="1"/>
  <c r="I68" i="1" s="1"/>
  <c r="J68" i="1" s="1"/>
  <c r="G69" i="1"/>
  <c r="I69" i="1" s="1"/>
  <c r="J69" i="1" s="1"/>
  <c r="G70" i="1"/>
  <c r="I70" i="1" s="1"/>
  <c r="G71" i="1"/>
  <c r="I71" i="1" s="1"/>
  <c r="J71" i="1" s="1"/>
  <c r="G72" i="1"/>
  <c r="I72" i="1" s="1"/>
  <c r="J72" i="1" s="1"/>
  <c r="G73" i="1"/>
  <c r="I73" i="1" s="1"/>
  <c r="J73" i="1" s="1"/>
  <c r="G74" i="1"/>
  <c r="I74" i="1" s="1"/>
  <c r="J74" i="1" s="1"/>
  <c r="G75" i="1"/>
  <c r="I75" i="1" s="1"/>
  <c r="J75" i="1" s="1"/>
  <c r="G76" i="1"/>
  <c r="I76" i="1" s="1"/>
  <c r="J76" i="1" s="1"/>
  <c r="G77" i="1"/>
  <c r="I77" i="1" s="1"/>
  <c r="J77" i="1" s="1"/>
  <c r="G78" i="1"/>
  <c r="I78" i="1" s="1"/>
  <c r="J78" i="1" s="1"/>
  <c r="G79" i="1"/>
  <c r="I79" i="1" s="1"/>
  <c r="J79" i="1" s="1"/>
  <c r="G80" i="1"/>
  <c r="I80" i="1" s="1"/>
  <c r="J80" i="1" s="1"/>
  <c r="G81" i="1"/>
  <c r="I81" i="1" s="1"/>
  <c r="J81" i="1" s="1"/>
  <c r="G82" i="1"/>
  <c r="I82" i="1" s="1"/>
  <c r="J82" i="1" s="1"/>
  <c r="G83" i="1"/>
  <c r="I83" i="1" s="1"/>
  <c r="J83" i="1" s="1"/>
  <c r="G84" i="1"/>
  <c r="I84" i="1" s="1"/>
  <c r="J84" i="1" s="1"/>
  <c r="G85" i="1"/>
  <c r="I85" i="1" s="1"/>
  <c r="J85" i="1" s="1"/>
  <c r="G86" i="1"/>
  <c r="I86" i="1" s="1"/>
  <c r="J86" i="1" s="1"/>
  <c r="G87" i="1"/>
  <c r="I87" i="1" s="1"/>
  <c r="J87" i="1" s="1"/>
  <c r="G88" i="1"/>
  <c r="I88" i="1" s="1"/>
  <c r="J88" i="1" s="1"/>
  <c r="G89" i="1"/>
  <c r="I89" i="1" s="1"/>
  <c r="J89" i="1" s="1"/>
  <c r="G90" i="1"/>
  <c r="I90" i="1" s="1"/>
  <c r="J90" i="1" s="1"/>
  <c r="G91" i="1"/>
  <c r="I91" i="1" s="1"/>
  <c r="G92" i="1"/>
  <c r="I92" i="1" s="1"/>
  <c r="J92" i="1" s="1"/>
  <c r="G93" i="1"/>
  <c r="I93" i="1" s="1"/>
  <c r="J93" i="1" s="1"/>
  <c r="G94" i="1"/>
  <c r="I94" i="1" s="1"/>
  <c r="J94" i="1" s="1"/>
  <c r="G95" i="1"/>
  <c r="I95" i="1" s="1"/>
  <c r="J95" i="1" s="1"/>
  <c r="G96" i="1"/>
  <c r="I96" i="1" s="1"/>
  <c r="J96" i="1" s="1"/>
  <c r="G97" i="1"/>
  <c r="I97" i="1" s="1"/>
  <c r="J97" i="1" s="1"/>
  <c r="G98" i="1"/>
  <c r="I98" i="1" s="1"/>
  <c r="J98" i="1" s="1"/>
  <c r="G99" i="1"/>
  <c r="I99" i="1" s="1"/>
  <c r="J99" i="1" s="1"/>
  <c r="G100" i="1"/>
  <c r="I100" i="1" s="1"/>
  <c r="J100" i="1" s="1"/>
  <c r="G101" i="1"/>
  <c r="I101" i="1" s="1"/>
  <c r="J101" i="1" s="1"/>
  <c r="G102" i="1"/>
  <c r="I102" i="1" s="1"/>
  <c r="J102" i="1" s="1"/>
  <c r="G103" i="1"/>
  <c r="I103" i="1" s="1"/>
  <c r="J103" i="1" s="1"/>
  <c r="G104" i="1"/>
  <c r="I104" i="1" s="1"/>
  <c r="J104" i="1" s="1"/>
  <c r="G105" i="1"/>
  <c r="I105" i="1" s="1"/>
  <c r="J105" i="1" s="1"/>
  <c r="G106" i="1"/>
  <c r="I106" i="1" s="1"/>
  <c r="J106" i="1" s="1"/>
  <c r="G107" i="1"/>
  <c r="I107" i="1" s="1"/>
  <c r="J107" i="1" s="1"/>
  <c r="G108" i="1"/>
  <c r="I108" i="1" s="1"/>
  <c r="J108" i="1" s="1"/>
  <c r="G109" i="1"/>
  <c r="I109" i="1" s="1"/>
  <c r="J109" i="1" s="1"/>
  <c r="G110" i="1"/>
  <c r="I110" i="1" s="1"/>
  <c r="J110" i="1" s="1"/>
  <c r="G111" i="1"/>
  <c r="I111" i="1" s="1"/>
  <c r="J111" i="1" s="1"/>
  <c r="J128" i="1" l="1"/>
</calcChain>
</file>

<file path=xl/sharedStrings.xml><?xml version="1.0" encoding="utf-8"?>
<sst xmlns="http://schemas.openxmlformats.org/spreadsheetml/2006/main" count="375" uniqueCount="178">
  <si>
    <t xml:space="preserve">                                           w obrocie prawnym lub posiadające pełnomocnictwo.</t>
  </si>
  <si>
    <t xml:space="preserve">                                               w dokumencie upoważniającym do występowania</t>
  </si>
  <si>
    <t xml:space="preserve">                                                        Podpis i pieczątka osób(-y) wskazanych</t>
  </si>
  <si>
    <t xml:space="preserve">                                                       ………………………………………………………..</t>
  </si>
  <si>
    <t>Data ...........................................</t>
  </si>
  <si>
    <t xml:space="preserve">6. Zaoferowane produkty równoważne muszą posiadać te same walory organoleptyczne (smak, zapach, barwa, estetyka, konsystencja) oraz zawierać w swoim składzie te same surowce użyte do produkcji, co produkt określony przez Zamawiającego w Formularzu cenowym.  </t>
  </si>
  <si>
    <t xml:space="preserve">5. Waga, objętość, wielkość produktu równoważnego nie może być niższa niż wartość wskazane w Formularzu cenowym. Zamawiający dopuszcza możliwość dostaw artykułów o większej gramaturze lub objętości (tzw. „promocja”) niż określona przez Zamawiającego. </t>
  </si>
  <si>
    <r>
      <t>4.</t>
    </r>
    <r>
      <rPr>
        <b/>
        <sz val="9"/>
        <color indexed="8"/>
        <rFont val="Arial"/>
        <family val="2"/>
        <charset val="238"/>
      </rPr>
      <t xml:space="preserve"> </t>
    </r>
    <r>
      <rPr>
        <sz val="9"/>
        <color indexed="8"/>
        <rFont val="Arial"/>
        <family val="2"/>
        <charset val="238"/>
      </rPr>
      <t xml:space="preserve">W przypadkach, gdzie podano nazwy własne towarów dopuszcza się możliwość zaoferowania produktów równoważnych o podobnej nie gorszej jakości, tj. produktów o parametrach smakowych i jakościowych takich samych lub lepszych w stosunku do produktów podanych nazwą. </t>
    </r>
  </si>
  <si>
    <t>3. Ceny jednostkowe winny uwzględniać założone przez oferenta realne  wskaźniki  wzrostu cen.</t>
  </si>
  <si>
    <t>2. Ceny jednostkowe muszą uwzględniać wszystkie wymagania zamówienia oraz obejmować wszelkie koszty, jakie poniesie Wykonawca z tytułu należytej oraz zgodnej z obowiązującymi przepisami realizacji przedmiotu zamówienia, w tym także koszty dostawy oraz dojazdu do siedziby Zamawiającego, tj. ul. Łęknice 35, 41-303 Dąbrowa Górnicza.</t>
  </si>
  <si>
    <t>1. Ceny jednostkowe brutto zostaną ustalone na cały okres trwania umowy i nie będą podlegały zmianom z zastrzeżeniem zmian podatku VAT.</t>
  </si>
  <si>
    <t>Uwaga:</t>
  </si>
  <si>
    <r>
      <t xml:space="preserve">*  </t>
    </r>
    <r>
      <rPr>
        <b/>
        <sz val="8"/>
        <color indexed="8"/>
        <rFont val="Arial"/>
        <family val="2"/>
        <charset val="238"/>
      </rPr>
      <t>Podane w Formularzu cenowym ilości są wielkościami orientacyjnymi (szacunkowymi) ustalonymi na podstawie zamówień (zużycia) z okres ostatnich 12 miesięcy oraz przewidywanego zapotrzebowania</t>
    </r>
    <r>
      <rPr>
        <b/>
        <i/>
        <sz val="8"/>
        <color indexed="8"/>
        <rFont val="Arial"/>
        <family val="2"/>
        <charset val="238"/>
      </rPr>
      <t>.</t>
    </r>
    <r>
      <rPr>
        <b/>
        <sz val="8"/>
        <color indexed="8"/>
        <rFont val="Arial"/>
        <family val="2"/>
        <charset val="238"/>
      </rPr>
      <t xml:space="preserve"> Poszczególne ilości szacunkowe mogą ulec zmniejszeniu lub zwiększeniu  na skutek zmiany ilości i wielkości zamówienia przez Zamawiającego z powodu zdarzeń losowych oraz innych okoliczności niezawinionych przez Zamawiającego. </t>
    </r>
    <r>
      <rPr>
        <b/>
        <sz val="8"/>
        <color indexed="8"/>
        <rFont val="Arial"/>
        <family val="2"/>
        <charset val="238"/>
      </rPr>
      <t xml:space="preserve">Wykonawcy nie służy roszczenie o realizację dostawy w ilościach i wielkościach podanych w tabeli Formularza cenowego. </t>
    </r>
  </si>
  <si>
    <t>Razem</t>
  </si>
  <si>
    <t>szt</t>
  </si>
  <si>
    <t>l</t>
  </si>
  <si>
    <t>0,5l</t>
  </si>
  <si>
    <t xml:space="preserve">Żurek naturalnie kiszony, na mące żytniej z otrebami  </t>
  </si>
  <si>
    <t>10g</t>
  </si>
  <si>
    <t xml:space="preserve">Zioła prowansalskie przyprawa sypka, niezawilgocona                                       </t>
  </si>
  <si>
    <t>15g</t>
  </si>
  <si>
    <t xml:space="preserve">Ziele angielskie  przyprawa sypka , niezawilgocona                            </t>
  </si>
  <si>
    <t>Woda niegazowana</t>
  </si>
  <si>
    <t>60g</t>
  </si>
  <si>
    <t xml:space="preserve">Wafle ryżowe , świeże , opakowanie bez uszkodzeń mechanicznych   </t>
  </si>
  <si>
    <t xml:space="preserve">Tymianek   przyprawa sypka, niezawilgocona             </t>
  </si>
  <si>
    <t>150g</t>
  </si>
  <si>
    <t xml:space="preserve">Twarożek  ,,Almette" lub równoważny                                                                                    </t>
  </si>
  <si>
    <t>Śmietana słodka 12% Łowicz lub równoważna</t>
  </si>
  <si>
    <t>20g</t>
  </si>
  <si>
    <t xml:space="preserve">Susz czosnkowy   przyprawa sypka, niezawilgocona                                                               </t>
  </si>
  <si>
    <t>kg</t>
  </si>
  <si>
    <t>Sól niskosodowa typu "Sante" lub równoważna wg norm żywieniowych</t>
  </si>
  <si>
    <t>9g</t>
  </si>
  <si>
    <t>Sos sałatkowy do mizerii</t>
  </si>
  <si>
    <t>Sos sałatkowy ,,Knorr,, lub równoważny                                                                                  9g</t>
  </si>
  <si>
    <t>16g</t>
  </si>
  <si>
    <t xml:space="preserve">Skórka cytrynowa przyprawa sypka, niezawilgocona                                                                </t>
  </si>
  <si>
    <t>100g</t>
  </si>
  <si>
    <t xml:space="preserve">Serek naturalny Bieluch lub równoważny wg norm żywieniowych                                             </t>
  </si>
  <si>
    <t>110g</t>
  </si>
  <si>
    <t xml:space="preserve">Serek "Bakuś" lub równoważny wg norm żywieniowych </t>
  </si>
  <si>
    <t>Ser żółty,,Gouda,, lub równoważny</t>
  </si>
  <si>
    <t>Ser biały półtłusty</t>
  </si>
  <si>
    <t>Ryz brązowy czysty, wolny od żywych i martwych szkodników , niezawilgocony</t>
  </si>
  <si>
    <t xml:space="preserve">Rozmaryn   przyprawa sypka, niezawilgocona                                                                         </t>
  </si>
  <si>
    <t xml:space="preserve">Rogal z makiem                                                                                                                   </t>
  </si>
  <si>
    <t xml:space="preserve">Rodzynki bez oznak psucia </t>
  </si>
  <si>
    <t xml:space="preserve">Przyprawa gyros  przyprawa sypka, niezawilgocona                                                                </t>
  </si>
  <si>
    <t xml:space="preserve">Przyprawa carry   przyprawa sypka, niezawilgocona                                                               </t>
  </si>
  <si>
    <t>Płatki owsiane czyste , wolne od żywych i martwych szkodników, niezawilgocona</t>
  </si>
  <si>
    <t>250g</t>
  </si>
  <si>
    <t xml:space="preserve">Płatki kukurydziane czyste, wolne od żywych i martwych szkodników, niezawilgocone </t>
  </si>
  <si>
    <t>7g</t>
  </si>
  <si>
    <t xml:space="preserve">Pietruszka suszona przyprawa sypka, niezawilgocona                                                                </t>
  </si>
  <si>
    <t xml:space="preserve">Pieprz przyprawa sypka, niezawilgocona                                                                                </t>
  </si>
  <si>
    <t xml:space="preserve">pieprz cytrynowy przyprawa sypka, niezawilgocona                                                                 </t>
  </si>
  <si>
    <t xml:space="preserve">Pieprz biały przyprawa sypka, niezawilgocona                                                                        </t>
  </si>
  <si>
    <t xml:space="preserve">Papryka sypka   przyprawa sypka , niezawilgocona                                                                 </t>
  </si>
  <si>
    <t>50g</t>
  </si>
  <si>
    <t xml:space="preserve">Paluchy kukurydziane                                                                                                          </t>
  </si>
  <si>
    <t>200g</t>
  </si>
  <si>
    <t xml:space="preserve">Otręby czyste, wolne od żywych i martwych szkodników , niezawilgocone                              </t>
  </si>
  <si>
    <t xml:space="preserve">Oregano  przyprawa sypka, nizawilgocona                                                                               </t>
  </si>
  <si>
    <t>Olej kujawski czosnkowy</t>
  </si>
  <si>
    <t>Olej kujawski</t>
  </si>
  <si>
    <t>Ocet winny</t>
  </si>
  <si>
    <t>Ocet cytrynowy</t>
  </si>
  <si>
    <t xml:space="preserve">Mus owocowy "Kubuś" lub "Leon" zgodny z normami żywienia </t>
  </si>
  <si>
    <t xml:space="preserve">Mleko 2%                                                                                                                            </t>
  </si>
  <si>
    <t>370g</t>
  </si>
  <si>
    <t xml:space="preserve">Miód naturalny                                                                                                                    </t>
  </si>
  <si>
    <t>Mąka żytnia, czysta, wolna od żywych i martwych szkodników, niezawilgocona</t>
  </si>
  <si>
    <t>Mąka ziemniaczana , czysta, wolna od żywych i martwychszkodników, niezawilgocona</t>
  </si>
  <si>
    <t xml:space="preserve">Mąka luksusowa   typ 550 czysta,   wolna od żywych i martwych szkodników, niezawilgocona                          </t>
  </si>
  <si>
    <t>Mąka kukurydziana , czysta, wolna od żywych i martwychszkodników, niezawilgocona</t>
  </si>
  <si>
    <t xml:space="preserve">Maślanka świeża, bez uszkodzeń mechanicznych </t>
  </si>
  <si>
    <t>Masło czeladzkie lub równoważne, bez objawów zjelczenia, o barwie jasnożółtej</t>
  </si>
  <si>
    <t xml:space="preserve">Makaron razowy,wielozbożowy                                                                                         </t>
  </si>
  <si>
    <t>Makaron "Rędziny", lub rónoważny</t>
  </si>
  <si>
    <t>Makaron "Gosia" lub rónoważny</t>
  </si>
  <si>
    <t>Makaron  ,,Lubelski,, lub równoważny</t>
  </si>
  <si>
    <t xml:space="preserve">Majeranek  przyprawa sypka, niezawilgocona                                                                </t>
  </si>
  <si>
    <t xml:space="preserve">Lubczyk suszony    przyprawa sypka, niezawilgocona                                                          </t>
  </si>
  <si>
    <t xml:space="preserve">Liść laurowy   przyprawa sypka, niezawilgocona                                                               </t>
  </si>
  <si>
    <t xml:space="preserve">Kurkuma przyprawa sypka, niezawilgocona </t>
  </si>
  <si>
    <t>Krążki ryżowe, świeże , bez uszkodzeń, bez oznak psucia</t>
  </si>
  <si>
    <t xml:space="preserve">Koziradka  przyprawa sypka, niezawilgocona                                                                     </t>
  </si>
  <si>
    <t xml:space="preserve">Kolendra mielona przprawa sypka, niezawilgocona                                                   </t>
  </si>
  <si>
    <t xml:space="preserve">Kminek mielony przyprawa sypka, niezawilgocona                                                                </t>
  </si>
  <si>
    <t>Kefir świeży, bez uszkodzeń mechanicznych</t>
  </si>
  <si>
    <t xml:space="preserve">Kawa ,,Inka,, bez szkodników i uszkodzeń mechanicznych, niezawilgocona,                              </t>
  </si>
  <si>
    <t>Kasza manna, ziarna dojrzałe, czyste, wolne od żywych i martwych szkodników</t>
  </si>
  <si>
    <t>Kasza kus kus, ziarna dojrzałe, czyste, wolne od żywych i martwych szkodników</t>
  </si>
  <si>
    <t>Kasza jeczmienna, ziarna dojrzałe, czyste, wolne od żywych i martwych szkodników</t>
  </si>
  <si>
    <t>Kasza jaglana, ziarna dojrzałe, czyste, wolne od żywych i martwych szkodników</t>
  </si>
  <si>
    <t>Kasza gryczana, ziarna dojrzałe, czyste, wolne od żywych i martwych szkodników</t>
  </si>
  <si>
    <t>800g</t>
  </si>
  <si>
    <t>Kakao holenderskie, bez szkodników, bez uszkodzeń mechanicznych, niezawilgocone             800 g</t>
  </si>
  <si>
    <t>Jogurt owocowy  Jogobella lub inny wg.norm żywieniowych - świeży, bez uszkodzeń mech.</t>
  </si>
  <si>
    <t xml:space="preserve">Jogurt naturalny  świeży bez uszkodzeń mechanicznych                                                       </t>
  </si>
  <si>
    <t xml:space="preserve">Jogurt grecki, świeży, bez uszkodzeń mechanicznych                  </t>
  </si>
  <si>
    <t>Jaja klasa A kategoria M     o wadze od 53 g do 63 g</t>
  </si>
  <si>
    <t>80g</t>
  </si>
  <si>
    <t xml:space="preserve">Herbata owocowa bez cukru                                                                                                   </t>
  </si>
  <si>
    <t xml:space="preserve">Groszek ptysiowy, bez zanieczyszczeń, bez szkodników, świeży                                               </t>
  </si>
  <si>
    <t xml:space="preserve">Goździki  przyprawa sypka, niezawilgocona                                                                           </t>
  </si>
  <si>
    <t>30g</t>
  </si>
  <si>
    <t xml:space="preserve">Gorczyca   przyprawa sypka, niezawilgocona                                                                         </t>
  </si>
  <si>
    <t>400g</t>
  </si>
  <si>
    <t xml:space="preserve">Francuz krojony, świeży, bez oznak psucia                                                                        </t>
  </si>
  <si>
    <t>220g</t>
  </si>
  <si>
    <t>Deser mleczny ,,Danonek" lub równoważny, swieży, bez uszkodzeń mechanicznych</t>
  </si>
  <si>
    <t xml:space="preserve">Daktyle suszone bez oznak psucia </t>
  </si>
  <si>
    <t>6g</t>
  </si>
  <si>
    <t xml:space="preserve">Czosnek niedźwiedzi przyprawa sypka, niezawilgocona                                                   </t>
  </si>
  <si>
    <t>Cząber  przyprawa sypka, niezawilgocona                                                                               10 g</t>
  </si>
  <si>
    <t xml:space="preserve">Cynamon  przyprawa sypka, niezawilgocona                                                                  </t>
  </si>
  <si>
    <t xml:space="preserve">Cukier, kryształ biały bez zanieczyszczeń, niezbrylony, bez śladów uszkodzeń mechanicznych </t>
  </si>
  <si>
    <t xml:space="preserve">Cukier wanilinowy  bez zanieczyszczeń, niezbrylony, bez śladów uszkodzeń mech.           </t>
  </si>
  <si>
    <t xml:space="preserve">Cukier puder  bez zanieczyszczeń, niezbrylony, bez śladów uszkodzeń mech.        </t>
  </si>
  <si>
    <t>500g</t>
  </si>
  <si>
    <t xml:space="preserve">Chleb żytni-  świeży, bez szkodników, bez oznak psucia                                                </t>
  </si>
  <si>
    <t xml:space="preserve">Chleb ze słonecznnikiem- świeży, bez szkodników, bez oznak psucia,                            </t>
  </si>
  <si>
    <t xml:space="preserve">Chleb razowy-  świeży, bez szkodników, bez oznak psucia                                             </t>
  </si>
  <si>
    <t>600g</t>
  </si>
  <si>
    <t xml:space="preserve">Chleb krojony zwykły-  świeży, bez szkodników, bez oznak psucia,                                 </t>
  </si>
  <si>
    <t xml:space="preserve">Chleb baltazar - świeży, bez szkodników, bez oznak psucia                                            </t>
  </si>
  <si>
    <t xml:space="preserve">Chili przyprawa sypka, niezawilgocona                                                                            </t>
  </si>
  <si>
    <t>Cebula suszona przyprawa sypka, niezawilgocona                                                                   15 g</t>
  </si>
  <si>
    <t xml:space="preserve">Bułka zwykła-  świeża, bez szkodników, bez oznak psucia,                                            </t>
  </si>
  <si>
    <t>70g</t>
  </si>
  <si>
    <t xml:space="preserve">Bułka tarta, jasnej barwy, wolna od żywych i martwych szkodników, niezawilgocona           </t>
  </si>
  <si>
    <t>Bułka drożdżowa z owocami skład zgodny z normami zawartymi w rozporzadzeniu 26VII2016</t>
  </si>
  <si>
    <t xml:space="preserve">Bazylia   przyprawa sypka, niezawilgocona                                                                     </t>
  </si>
  <si>
    <t>równoważny</t>
  </si>
  <si>
    <t xml:space="preserve">Produkt </t>
  </si>
  <si>
    <t>Cena brutto</t>
  </si>
  <si>
    <t>Wartość brutto</t>
  </si>
  <si>
    <t>VAT</t>
  </si>
  <si>
    <t>Wartość netto</t>
  </si>
  <si>
    <r>
      <t xml:space="preserve">Razem szacunkowa ilość </t>
    </r>
    <r>
      <rPr>
        <b/>
        <sz val="8"/>
        <rFont val="Arial CE"/>
        <family val="2"/>
        <charset val="238"/>
      </rPr>
      <t>za 12 m-cy</t>
    </r>
  </si>
  <si>
    <t>j.m.</t>
  </si>
  <si>
    <t>Cena netto</t>
  </si>
  <si>
    <t>Nazwa artykułu</t>
  </si>
  <si>
    <t>Lp.</t>
  </si>
  <si>
    <t>na zadanie PN.: "Dostawa artykułów ogólnospożywczych wraz z transportem do Zespołu Szkół nr 4 im. Królowej Jadwigi   w Dąbrowie Górniczej, ul. Łęknice 35".</t>
  </si>
  <si>
    <t>z siedzibą w ……………………………………………………………………………………………………………………</t>
  </si>
  <si>
    <t>Nazwa Wykonawcy…………………………………………………………………………………………………………….</t>
  </si>
  <si>
    <t>FORMULARZ CENOWY</t>
  </si>
  <si>
    <t xml:space="preserve">ul. Łęknice 35    </t>
  </si>
  <si>
    <t>Dąbrowa Górnicza 41- 303</t>
  </si>
  <si>
    <t>im. Królowej Jadwigi</t>
  </si>
  <si>
    <t>Załącznik nr 1</t>
  </si>
  <si>
    <t xml:space="preserve">Zespół Szkół nr 4 </t>
  </si>
  <si>
    <t xml:space="preserve">Chleb kukurydziany - świeży, bez szkodników, bez oznak psucia                                            </t>
  </si>
  <si>
    <t>Herbata liściasta</t>
  </si>
  <si>
    <t>Kasza orkiszowa, ziarna dojrzałe, czyste, wolne od żywych i martwych szkodników</t>
  </si>
  <si>
    <t>Makaron kukurydziany</t>
  </si>
  <si>
    <t>Baton musli świeży bez oznak psucia</t>
  </si>
  <si>
    <t>Serek bakus do kieszonki wg norm żywieniowych</t>
  </si>
  <si>
    <t>170g</t>
  </si>
  <si>
    <t>Makaron bezglutenowy</t>
  </si>
  <si>
    <t>Morele suszone</t>
  </si>
  <si>
    <t>Musztarda stołowa</t>
  </si>
  <si>
    <t xml:space="preserve">Przyprawa staropolska do wieprzowiny  przyprawa sypka, niezawilgocona                                                                                                                                                                       </t>
  </si>
  <si>
    <t xml:space="preserve">Przyprawa do mięsa mielonego   przyprawa sypka, niezawilgocona                                                               </t>
  </si>
  <si>
    <t xml:space="preserve">Przyprawa do kurczaka   przyprawa sypka, niezawilgocona                                                               </t>
  </si>
  <si>
    <t>Ryż biały  czysty, wolny od żywych i martwych szkodników, niezawilgocony</t>
  </si>
  <si>
    <t>Żurawina suszona bez oznak psucia</t>
  </si>
  <si>
    <t>130g</t>
  </si>
  <si>
    <t xml:space="preserve">Chleb bezglutenowy, świeży, bez szkodników, bez oznak psucia </t>
  </si>
  <si>
    <t xml:space="preserve">Dżem bez cukru owoc min. 40 g owoców na 100 g produktu, słodz. sokiem owocowym          </t>
  </si>
  <si>
    <t xml:space="preserve">Herbata minutka 80g                                                            </t>
  </si>
  <si>
    <t>Herbatniki Be Be zawartość wg norm żywieniowych 16g</t>
  </si>
  <si>
    <t>Kmin rzymski 20g</t>
  </si>
  <si>
    <t>Makaron ryżowy</t>
  </si>
  <si>
    <t>Czekolada gorzka "Wedel"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</si>
</sst>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4" formatCode="_-* #,##0.00\ &quot;zł&quot;_-;\-* #,##0.00\ &quot;zł&quot;_-;_-* &quot;-&quot;??\ &quot;zł&quot;_-;_-@_-"/>
    <numFmt numFmtId="164" formatCode="0.0"/>
  </numFmts>
  <fonts count="21">
    <font>
      <sz val="11"/>
      <color theme="1"/>
      <name val="Czcionka tekstu podstawowego"/>
      <family val="2"/>
      <charset val="238"/>
    </font>
    <font>
      <b/>
      <sz val="10"/>
      <color indexed="8"/>
      <name val="Arial"/>
      <family val="2"/>
      <charset val="238"/>
    </font>
    <font>
      <sz val="8"/>
      <color indexed="8"/>
      <name val="Arial"/>
      <family val="2"/>
      <charset val="238"/>
    </font>
    <font>
      <sz val="9"/>
      <color indexed="8"/>
      <name val="Arial"/>
      <family val="2"/>
      <charset val="238"/>
    </font>
    <font>
      <b/>
      <sz val="8"/>
      <color indexed="8"/>
      <name val="Arial"/>
      <family val="2"/>
      <charset val="238"/>
    </font>
    <font>
      <sz val="10"/>
      <name val="Arial"/>
      <family val="2"/>
      <charset val="238"/>
    </font>
    <font>
      <b/>
      <sz val="9"/>
      <color indexed="8"/>
      <name val="Arial"/>
      <family val="2"/>
      <charset val="238"/>
    </font>
    <font>
      <b/>
      <u/>
      <sz val="9"/>
      <color indexed="8"/>
      <name val="Arial"/>
      <family val="2"/>
      <charset val="238"/>
    </font>
    <font>
      <b/>
      <i/>
      <sz val="8"/>
      <color indexed="8"/>
      <name val="Arial"/>
      <family val="2"/>
      <charset val="238"/>
    </font>
    <font>
      <b/>
      <sz val="10"/>
      <name val="Arial"/>
      <family val="2"/>
    </font>
    <font>
      <sz val="10"/>
      <color indexed="8"/>
      <name val="Arial"/>
      <family val="2"/>
    </font>
    <font>
      <b/>
      <i/>
      <sz val="10"/>
      <color indexed="8"/>
      <name val="Arial"/>
      <family val="2"/>
    </font>
    <font>
      <b/>
      <i/>
      <sz val="10"/>
      <name val="Arial"/>
      <family val="2"/>
    </font>
    <font>
      <b/>
      <i/>
      <sz val="10"/>
      <name val="Arial CE"/>
      <family val="2"/>
      <charset val="238"/>
    </font>
    <font>
      <b/>
      <sz val="10"/>
      <name val="Arial CE"/>
      <family val="2"/>
      <charset val="238"/>
    </font>
    <font>
      <b/>
      <sz val="10"/>
      <name val="Arial"/>
      <family val="2"/>
      <charset val="238"/>
    </font>
    <font>
      <b/>
      <sz val="8"/>
      <name val="Arial CE"/>
      <family val="2"/>
      <charset val="238"/>
    </font>
    <font>
      <b/>
      <sz val="12"/>
      <name val="Arial"/>
      <family val="2"/>
      <charset val="238"/>
    </font>
    <font>
      <sz val="11"/>
      <name val="Arial"/>
      <family val="2"/>
      <charset val="238"/>
    </font>
    <font>
      <sz val="11"/>
      <name val="Times New Roman"/>
      <family val="1"/>
      <charset val="238"/>
    </font>
    <font>
      <sz val="10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</fills>
  <borders count="19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5" fillId="0" borderId="0"/>
  </cellStyleXfs>
  <cellXfs count="72">
    <xf numFmtId="0" fontId="0" fillId="0" borderId="0" xfId="0"/>
    <xf numFmtId="0" fontId="1" fillId="0" borderId="0" xfId="0" applyFont="1"/>
    <xf numFmtId="0" fontId="2" fillId="0" borderId="0" xfId="0" applyFont="1" applyAlignment="1">
      <alignment horizontal="left" indent="15"/>
    </xf>
    <xf numFmtId="0" fontId="2" fillId="0" borderId="0" xfId="0" applyFont="1"/>
    <xf numFmtId="0" fontId="3" fillId="0" borderId="0" xfId="0" applyFont="1"/>
    <xf numFmtId="0" fontId="4" fillId="0" borderId="0" xfId="0" applyFont="1"/>
    <xf numFmtId="0" fontId="4" fillId="0" borderId="0" xfId="0" applyFont="1" applyAlignment="1">
      <alignment horizontal="left" indent="9"/>
    </xf>
    <xf numFmtId="0" fontId="5" fillId="0" borderId="0" xfId="1"/>
    <xf numFmtId="0" fontId="5" fillId="0" borderId="0" xfId="1" applyBorder="1"/>
    <xf numFmtId="0" fontId="5" fillId="0" borderId="0" xfId="1" applyFont="1" applyFill="1" applyBorder="1"/>
    <xf numFmtId="0" fontId="5" fillId="0" borderId="0" xfId="1" applyFont="1" applyBorder="1"/>
    <xf numFmtId="0" fontId="5" fillId="0" borderId="0" xfId="1" applyFont="1"/>
    <xf numFmtId="0" fontId="3" fillId="0" borderId="0" xfId="0" applyFont="1" applyAlignment="1">
      <alignment horizontal="justify"/>
    </xf>
    <xf numFmtId="0" fontId="7" fillId="0" borderId="0" xfId="0" applyFont="1" applyAlignment="1">
      <alignment horizontal="justify"/>
    </xf>
    <xf numFmtId="0" fontId="6" fillId="0" borderId="0" xfId="0" applyFont="1" applyAlignment="1">
      <alignment horizontal="justify"/>
    </xf>
    <xf numFmtId="0" fontId="4" fillId="0" borderId="0" xfId="0" applyFont="1" applyAlignment="1">
      <alignment horizontal="left" indent="1"/>
    </xf>
    <xf numFmtId="0" fontId="4" fillId="0" borderId="0" xfId="0" applyFont="1" applyAlignment="1">
      <alignment horizontal="justify"/>
    </xf>
    <xf numFmtId="44" fontId="5" fillId="0" borderId="0" xfId="1" applyNumberFormat="1"/>
    <xf numFmtId="44" fontId="5" fillId="0" borderId="1" xfId="1" applyNumberFormat="1" applyBorder="1"/>
    <xf numFmtId="44" fontId="5" fillId="0" borderId="2" xfId="1" applyNumberFormat="1" applyBorder="1"/>
    <xf numFmtId="0" fontId="5" fillId="0" borderId="1" xfId="1" applyBorder="1" applyAlignment="1">
      <alignment horizontal="center"/>
    </xf>
    <xf numFmtId="2" fontId="5" fillId="0" borderId="3" xfId="1" applyNumberFormat="1" applyBorder="1"/>
    <xf numFmtId="0" fontId="5" fillId="0" borderId="4" xfId="1" applyBorder="1"/>
    <xf numFmtId="0" fontId="0" fillId="0" borderId="2" xfId="0" applyBorder="1"/>
    <xf numFmtId="0" fontId="5" fillId="0" borderId="5" xfId="1" applyBorder="1"/>
    <xf numFmtId="0" fontId="0" fillId="0" borderId="7" xfId="0" applyBorder="1"/>
    <xf numFmtId="44" fontId="5" fillId="0" borderId="8" xfId="1" applyNumberFormat="1" applyBorder="1"/>
    <xf numFmtId="0" fontId="5" fillId="2" borderId="8" xfId="1" applyNumberFormat="1" applyFill="1" applyBorder="1" applyAlignment="1">
      <alignment horizontal="center"/>
    </xf>
    <xf numFmtId="0" fontId="0" fillId="0" borderId="10" xfId="0" applyBorder="1"/>
    <xf numFmtId="0" fontId="5" fillId="0" borderId="7" xfId="1" applyFont="1" applyBorder="1" applyAlignment="1">
      <alignment horizontal="right"/>
    </xf>
    <xf numFmtId="0" fontId="5" fillId="0" borderId="8" xfId="1" applyBorder="1"/>
    <xf numFmtId="44" fontId="5" fillId="0" borderId="8" xfId="1" applyNumberFormat="1" applyFill="1" applyBorder="1" applyAlignment="1">
      <alignment horizontal="center"/>
    </xf>
    <xf numFmtId="164" fontId="5" fillId="0" borderId="8" xfId="1" applyNumberFormat="1" applyFill="1" applyBorder="1" applyAlignment="1">
      <alignment horizontal="center"/>
    </xf>
    <xf numFmtId="0" fontId="5" fillId="0" borderId="9" xfId="1" applyFont="1" applyFill="1" applyBorder="1" applyAlignment="1">
      <alignment horizontal="center"/>
    </xf>
    <xf numFmtId="0" fontId="0" fillId="0" borderId="10" xfId="0" applyFill="1" applyBorder="1"/>
    <xf numFmtId="0" fontId="5" fillId="0" borderId="7" xfId="1" applyFont="1" applyFill="1" applyBorder="1" applyAlignment="1">
      <alignment horizontal="right"/>
    </xf>
    <xf numFmtId="0" fontId="5" fillId="0" borderId="10" xfId="1" applyFont="1" applyFill="1" applyBorder="1"/>
    <xf numFmtId="0" fontId="5" fillId="0" borderId="10" xfId="1" applyFill="1" applyBorder="1"/>
    <xf numFmtId="0" fontId="5" fillId="0" borderId="11" xfId="1" applyFont="1" applyFill="1" applyBorder="1"/>
    <xf numFmtId="0" fontId="5" fillId="0" borderId="7" xfId="1" applyFill="1" applyBorder="1" applyAlignment="1">
      <alignment horizontal="right"/>
    </xf>
    <xf numFmtId="0" fontId="5" fillId="0" borderId="9" xfId="1" applyFill="1" applyBorder="1" applyAlignment="1">
      <alignment horizontal="center"/>
    </xf>
    <xf numFmtId="0" fontId="5" fillId="0" borderId="7" xfId="1" applyFill="1" applyBorder="1" applyAlignment="1">
      <alignment horizontal="center"/>
    </xf>
    <xf numFmtId="0" fontId="5" fillId="0" borderId="11" xfId="1" applyFill="1" applyBorder="1"/>
    <xf numFmtId="0" fontId="5" fillId="0" borderId="7" xfId="1" applyFont="1" applyFill="1" applyBorder="1" applyAlignment="1">
      <alignment horizontal="center"/>
    </xf>
    <xf numFmtId="0" fontId="10" fillId="0" borderId="11" xfId="1" applyFont="1" applyFill="1" applyBorder="1"/>
    <xf numFmtId="0" fontId="5" fillId="0" borderId="12" xfId="1" applyFill="1" applyBorder="1"/>
    <xf numFmtId="0" fontId="11" fillId="0" borderId="8" xfId="0" applyFont="1" applyBorder="1"/>
    <xf numFmtId="0" fontId="14" fillId="0" borderId="7" xfId="1" applyFont="1" applyBorder="1" applyAlignment="1">
      <alignment vertical="center" wrapText="1"/>
    </xf>
    <xf numFmtId="0" fontId="14" fillId="0" borderId="12" xfId="1" applyFont="1" applyBorder="1" applyAlignment="1">
      <alignment vertical="center" wrapText="1"/>
    </xf>
    <xf numFmtId="0" fontId="11" fillId="0" borderId="9" xfId="0" applyFont="1" applyBorder="1"/>
    <xf numFmtId="0" fontId="14" fillId="0" borderId="10" xfId="1" applyFont="1" applyBorder="1" applyAlignment="1">
      <alignment horizontal="center" vertical="center" wrapText="1"/>
    </xf>
    <xf numFmtId="0" fontId="5" fillId="0" borderId="0" xfId="1" applyAlignment="1"/>
    <xf numFmtId="0" fontId="5" fillId="0" borderId="0" xfId="1" applyFont="1" applyAlignment="1"/>
    <xf numFmtId="0" fontId="17" fillId="0" borderId="0" xfId="1" applyFont="1" applyAlignment="1"/>
    <xf numFmtId="0" fontId="18" fillId="0" borderId="0" xfId="1" applyFont="1"/>
    <xf numFmtId="0" fontId="19" fillId="0" borderId="0" xfId="1" applyFont="1"/>
    <xf numFmtId="0" fontId="20" fillId="0" borderId="0" xfId="1" applyFont="1"/>
    <xf numFmtId="0" fontId="5" fillId="0" borderId="7" xfId="1" applyBorder="1" applyAlignment="1">
      <alignment horizontal="center"/>
    </xf>
    <xf numFmtId="0" fontId="9" fillId="0" borderId="6" xfId="1" applyFont="1" applyFill="1" applyBorder="1"/>
    <xf numFmtId="0" fontId="15" fillId="0" borderId="0" xfId="1" applyFont="1" applyAlignment="1">
      <alignment horizontal="center" vertical="center" wrapText="1"/>
    </xf>
    <xf numFmtId="0" fontId="15" fillId="0" borderId="7" xfId="1" applyFont="1" applyBorder="1" applyAlignment="1">
      <alignment horizontal="center" vertical="center" wrapText="1"/>
    </xf>
    <xf numFmtId="0" fontId="14" fillId="0" borderId="9" xfId="1" applyFont="1" applyBorder="1" applyAlignment="1">
      <alignment horizontal="center" vertical="center" wrapText="1"/>
    </xf>
    <xf numFmtId="0" fontId="14" fillId="0" borderId="8" xfId="1" applyFont="1" applyBorder="1" applyAlignment="1">
      <alignment horizontal="center" vertical="center" wrapText="1"/>
    </xf>
    <xf numFmtId="0" fontId="13" fillId="0" borderId="9" xfId="1" applyFont="1" applyBorder="1" applyAlignment="1">
      <alignment horizontal="center" vertical="center" wrapText="1"/>
    </xf>
    <xf numFmtId="0" fontId="13" fillId="0" borderId="8" xfId="1" applyFont="1" applyBorder="1" applyAlignment="1">
      <alignment horizontal="center" vertical="center" wrapText="1"/>
    </xf>
    <xf numFmtId="0" fontId="12" fillId="0" borderId="18" xfId="1" applyFont="1" applyBorder="1" applyAlignment="1">
      <alignment horizontal="center" vertical="center" wrapText="1"/>
    </xf>
    <xf numFmtId="0" fontId="12" fillId="0" borderId="15" xfId="1" applyFont="1" applyBorder="1" applyAlignment="1">
      <alignment horizontal="center" vertical="center" wrapText="1"/>
    </xf>
    <xf numFmtId="0" fontId="12" fillId="0" borderId="17" xfId="1" applyFont="1" applyBorder="1" applyAlignment="1">
      <alignment horizontal="center" vertical="center" wrapText="1"/>
    </xf>
    <xf numFmtId="0" fontId="12" fillId="0" borderId="14" xfId="1" applyFont="1" applyBorder="1" applyAlignment="1">
      <alignment horizontal="center" vertical="center" wrapText="1"/>
    </xf>
    <xf numFmtId="0" fontId="12" fillId="0" borderId="16" xfId="1" applyFont="1" applyBorder="1" applyAlignment="1">
      <alignment horizontal="center" vertical="center" wrapText="1"/>
    </xf>
    <xf numFmtId="0" fontId="12" fillId="0" borderId="13" xfId="1" applyFont="1" applyBorder="1" applyAlignment="1">
      <alignment horizontal="center" vertical="center" wrapText="1"/>
    </xf>
    <xf numFmtId="0" fontId="5" fillId="0" borderId="12" xfId="1" applyFont="1" applyFill="1" applyBorder="1"/>
  </cellXfs>
  <cellStyles count="2">
    <cellStyle name="Normalny" xfId="0" builtinId="0"/>
    <cellStyle name="Normalny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K156"/>
  <sheetViews>
    <sheetView tabSelected="1" view="pageBreakPreview" zoomScale="95" zoomScaleNormal="100" zoomScaleSheetLayoutView="95" workbookViewId="0">
      <selection activeCell="B4" sqref="B4"/>
    </sheetView>
  </sheetViews>
  <sheetFormatPr defaultRowHeight="14.25"/>
  <cols>
    <col min="1" max="1" width="3.625" customWidth="1"/>
    <col min="2" max="2" width="73" customWidth="1"/>
    <col min="3" max="3" width="4.75" customWidth="1"/>
    <col min="4" max="4" width="7.375" customWidth="1"/>
    <col min="5" max="5" width="4.5" customWidth="1"/>
    <col min="6" max="6" width="10.5" customWidth="1"/>
    <col min="7" max="7" width="11.125" customWidth="1"/>
    <col min="8" max="8" width="6.75" customWidth="1"/>
    <col min="9" max="9" width="9.375" customWidth="1"/>
    <col min="11" max="11" width="11.25" customWidth="1"/>
  </cols>
  <sheetData>
    <row r="2" spans="1:11">
      <c r="A2" s="11" t="s">
        <v>154</v>
      </c>
      <c r="B2" s="56"/>
      <c r="C2" s="7"/>
      <c r="D2" s="7"/>
      <c r="E2" s="7"/>
      <c r="F2" s="7"/>
      <c r="G2" s="7"/>
      <c r="H2" s="7" t="s">
        <v>153</v>
      </c>
      <c r="I2" s="7"/>
      <c r="J2" s="11"/>
    </row>
    <row r="3" spans="1:11" ht="15">
      <c r="A3" s="55" t="s">
        <v>152</v>
      </c>
      <c r="B3" s="7"/>
      <c r="C3" s="7"/>
      <c r="D3" s="7"/>
      <c r="E3" s="7"/>
      <c r="F3" s="7"/>
      <c r="G3" s="7"/>
      <c r="H3" s="7"/>
      <c r="I3" s="7"/>
      <c r="J3" s="7"/>
    </row>
    <row r="4" spans="1:11" ht="15">
      <c r="A4" s="55" t="s">
        <v>151</v>
      </c>
      <c r="B4" s="54"/>
      <c r="C4" s="7"/>
      <c r="D4" s="7"/>
      <c r="E4" s="7"/>
      <c r="F4" s="7"/>
      <c r="G4" s="7"/>
      <c r="H4" s="7"/>
      <c r="I4" s="7"/>
      <c r="J4" s="7"/>
    </row>
    <row r="5" spans="1:11" ht="15.75">
      <c r="A5" s="7" t="s">
        <v>150</v>
      </c>
      <c r="B5" s="51"/>
      <c r="C5" s="51"/>
      <c r="D5" s="51"/>
      <c r="E5" s="52"/>
      <c r="F5" s="53" t="s">
        <v>149</v>
      </c>
      <c r="H5" s="51"/>
      <c r="I5" s="51"/>
      <c r="J5" s="51"/>
    </row>
    <row r="6" spans="1:11">
      <c r="A6" s="11" t="s">
        <v>148</v>
      </c>
      <c r="B6" s="51"/>
      <c r="C6" s="51"/>
      <c r="D6" s="51"/>
      <c r="E6" s="52"/>
      <c r="F6" s="51"/>
      <c r="G6" s="51"/>
      <c r="H6" s="51"/>
      <c r="I6" s="51"/>
      <c r="J6" s="51"/>
    </row>
    <row r="7" spans="1:11">
      <c r="A7" s="11" t="s">
        <v>147</v>
      </c>
      <c r="B7" s="7"/>
      <c r="C7" s="7"/>
      <c r="D7" s="7"/>
      <c r="E7" s="7"/>
      <c r="F7" s="7"/>
      <c r="G7" s="7"/>
      <c r="H7" s="7"/>
      <c r="I7" s="7"/>
      <c r="J7" s="7"/>
    </row>
    <row r="8" spans="1:11">
      <c r="A8" s="11"/>
      <c r="B8" s="7"/>
      <c r="C8" s="7"/>
      <c r="D8" s="7"/>
      <c r="E8" s="7"/>
      <c r="F8" s="7"/>
      <c r="G8" s="7"/>
      <c r="H8" s="7"/>
      <c r="I8" s="7"/>
      <c r="J8" s="7"/>
    </row>
    <row r="9" spans="1:11" ht="39.75" customHeight="1">
      <c r="A9" s="59" t="s">
        <v>146</v>
      </c>
      <c r="B9" s="59"/>
      <c r="C9" s="59"/>
      <c r="D9" s="59"/>
      <c r="E9" s="59"/>
      <c r="F9" s="59"/>
      <c r="G9" s="59"/>
      <c r="H9" s="59"/>
      <c r="I9" s="59"/>
      <c r="J9" s="59"/>
    </row>
    <row r="10" spans="1:11">
      <c r="A10" s="11"/>
      <c r="B10" s="7"/>
      <c r="C10" s="7"/>
      <c r="D10" s="7"/>
      <c r="E10" s="7"/>
      <c r="F10" s="7"/>
      <c r="G10" s="7"/>
      <c r="H10" s="7"/>
      <c r="I10" s="7"/>
      <c r="J10" s="7"/>
    </row>
    <row r="11" spans="1:11">
      <c r="A11" s="60" t="s">
        <v>145</v>
      </c>
      <c r="B11" s="50" t="s">
        <v>144</v>
      </c>
      <c r="C11" s="25"/>
      <c r="D11" s="61" t="s">
        <v>143</v>
      </c>
      <c r="E11" s="61" t="s">
        <v>142</v>
      </c>
      <c r="F11" s="61" t="s">
        <v>141</v>
      </c>
      <c r="G11" s="63" t="s">
        <v>140</v>
      </c>
      <c r="H11" s="65" t="s">
        <v>139</v>
      </c>
      <c r="I11" s="67" t="s">
        <v>138</v>
      </c>
      <c r="J11" s="69" t="s">
        <v>137</v>
      </c>
      <c r="K11" s="49" t="s">
        <v>136</v>
      </c>
    </row>
    <row r="12" spans="1:11" ht="37.5" customHeight="1">
      <c r="A12" s="60"/>
      <c r="B12" s="48"/>
      <c r="C12" s="47"/>
      <c r="D12" s="62"/>
      <c r="E12" s="62"/>
      <c r="F12" s="62"/>
      <c r="G12" s="64"/>
      <c r="H12" s="66"/>
      <c r="I12" s="68"/>
      <c r="J12" s="70"/>
      <c r="K12" s="46" t="s">
        <v>135</v>
      </c>
    </row>
    <row r="13" spans="1:11">
      <c r="A13" s="30">
        <v>1</v>
      </c>
      <c r="B13" s="42" t="s">
        <v>159</v>
      </c>
      <c r="C13" s="35" t="s">
        <v>14</v>
      </c>
      <c r="D13" s="34"/>
      <c r="E13" s="43" t="s">
        <v>14</v>
      </c>
      <c r="F13" s="32">
        <v>794.2</v>
      </c>
      <c r="G13" s="31">
        <f t="shared" ref="G13:G41" si="0">D13*F13</f>
        <v>0</v>
      </c>
      <c r="H13" s="27"/>
      <c r="I13" s="26">
        <f t="shared" ref="I13:I41" si="1">G13+G13*H13/100</f>
        <v>0</v>
      </c>
      <c r="J13" s="26">
        <f t="shared" ref="J13:J27" si="2">I13/F13</f>
        <v>0</v>
      </c>
      <c r="K13" s="25"/>
    </row>
    <row r="14" spans="1:11">
      <c r="A14" s="30">
        <v>2</v>
      </c>
      <c r="B14" s="38" t="s">
        <v>134</v>
      </c>
      <c r="C14" s="35" t="s">
        <v>18</v>
      </c>
      <c r="D14" s="34"/>
      <c r="E14" s="43" t="s">
        <v>14</v>
      </c>
      <c r="F14" s="32">
        <v>29.7</v>
      </c>
      <c r="G14" s="31">
        <f t="shared" si="0"/>
        <v>0</v>
      </c>
      <c r="H14" s="27"/>
      <c r="I14" s="26">
        <f t="shared" si="1"/>
        <v>0</v>
      </c>
      <c r="J14" s="26">
        <f t="shared" si="2"/>
        <v>0</v>
      </c>
      <c r="K14" s="25"/>
    </row>
    <row r="15" spans="1:11">
      <c r="A15" s="30">
        <v>3</v>
      </c>
      <c r="B15" s="38" t="s">
        <v>133</v>
      </c>
      <c r="C15" s="39" t="s">
        <v>38</v>
      </c>
      <c r="D15" s="34"/>
      <c r="E15" s="41" t="s">
        <v>14</v>
      </c>
      <c r="F15" s="32">
        <v>587.4</v>
      </c>
      <c r="G15" s="31">
        <f t="shared" si="0"/>
        <v>0</v>
      </c>
      <c r="H15" s="27"/>
      <c r="I15" s="26">
        <f t="shared" si="1"/>
        <v>0</v>
      </c>
      <c r="J15" s="26">
        <f t="shared" si="2"/>
        <v>0</v>
      </c>
      <c r="K15" s="25"/>
    </row>
    <row r="16" spans="1:11">
      <c r="A16" s="30">
        <v>4</v>
      </c>
      <c r="B16" s="42" t="s">
        <v>132</v>
      </c>
      <c r="C16" s="39" t="s">
        <v>31</v>
      </c>
      <c r="D16" s="34"/>
      <c r="E16" s="41" t="s">
        <v>31</v>
      </c>
      <c r="F16" s="32">
        <v>114.07</v>
      </c>
      <c r="G16" s="31">
        <f t="shared" si="0"/>
        <v>0</v>
      </c>
      <c r="H16" s="27"/>
      <c r="I16" s="26">
        <f t="shared" si="1"/>
        <v>0</v>
      </c>
      <c r="J16" s="26">
        <f t="shared" si="2"/>
        <v>0</v>
      </c>
      <c r="K16" s="25"/>
    </row>
    <row r="17" spans="1:11">
      <c r="A17" s="30">
        <v>5</v>
      </c>
      <c r="B17" s="42" t="s">
        <v>130</v>
      </c>
      <c r="C17" s="39" t="s">
        <v>38</v>
      </c>
      <c r="D17" s="34"/>
      <c r="E17" s="41" t="s">
        <v>14</v>
      </c>
      <c r="F17" s="32">
        <v>1070.3</v>
      </c>
      <c r="G17" s="31">
        <f t="shared" si="0"/>
        <v>0</v>
      </c>
      <c r="H17" s="27"/>
      <c r="I17" s="26">
        <f t="shared" si="1"/>
        <v>0</v>
      </c>
      <c r="J17" s="26">
        <f t="shared" si="2"/>
        <v>0</v>
      </c>
      <c r="K17" s="25"/>
    </row>
    <row r="18" spans="1:11">
      <c r="A18" s="30">
        <v>6</v>
      </c>
      <c r="B18" s="42" t="s">
        <v>129</v>
      </c>
      <c r="C18" s="39" t="s">
        <v>20</v>
      </c>
      <c r="D18" s="34"/>
      <c r="E18" s="41" t="s">
        <v>14</v>
      </c>
      <c r="F18" s="32">
        <v>2</v>
      </c>
      <c r="G18" s="31">
        <f t="shared" si="0"/>
        <v>0</v>
      </c>
      <c r="H18" s="27"/>
      <c r="I18" s="26">
        <f t="shared" si="1"/>
        <v>0</v>
      </c>
      <c r="J18" s="26">
        <f t="shared" si="2"/>
        <v>0</v>
      </c>
      <c r="K18" s="25"/>
    </row>
    <row r="19" spans="1:11">
      <c r="A19" s="30">
        <v>7</v>
      </c>
      <c r="B19" s="42" t="s">
        <v>128</v>
      </c>
      <c r="C19" s="39" t="s">
        <v>20</v>
      </c>
      <c r="D19" s="34"/>
      <c r="E19" s="41" t="s">
        <v>14</v>
      </c>
      <c r="F19" s="32">
        <v>8.8000000000000007</v>
      </c>
      <c r="G19" s="31">
        <f t="shared" si="0"/>
        <v>0</v>
      </c>
      <c r="H19" s="27"/>
      <c r="I19" s="26">
        <f t="shared" si="1"/>
        <v>0</v>
      </c>
      <c r="J19" s="26">
        <f t="shared" si="2"/>
        <v>0</v>
      </c>
      <c r="K19" s="25"/>
    </row>
    <row r="20" spans="1:11">
      <c r="A20" s="30">
        <v>8</v>
      </c>
      <c r="B20" s="42" t="s">
        <v>127</v>
      </c>
      <c r="C20" s="39" t="s">
        <v>97</v>
      </c>
      <c r="D20" s="34"/>
      <c r="E20" s="41" t="s">
        <v>14</v>
      </c>
      <c r="F20" s="32">
        <v>206.8</v>
      </c>
      <c r="G20" s="31">
        <f t="shared" si="0"/>
        <v>0</v>
      </c>
      <c r="H20" s="27"/>
      <c r="I20" s="26">
        <f t="shared" si="1"/>
        <v>0</v>
      </c>
      <c r="J20" s="26">
        <f t="shared" si="2"/>
        <v>0</v>
      </c>
      <c r="K20" s="25"/>
    </row>
    <row r="21" spans="1:11">
      <c r="A21" s="30">
        <v>9</v>
      </c>
      <c r="B21" s="38" t="s">
        <v>171</v>
      </c>
      <c r="C21" s="39" t="s">
        <v>131</v>
      </c>
      <c r="D21" s="34"/>
      <c r="E21" s="41" t="s">
        <v>14</v>
      </c>
      <c r="F21" s="32">
        <v>4.4000000000000004</v>
      </c>
      <c r="G21" s="31">
        <f t="shared" si="0"/>
        <v>0</v>
      </c>
      <c r="H21" s="27"/>
      <c r="I21" s="26">
        <f t="shared" si="1"/>
        <v>0</v>
      </c>
      <c r="J21" s="26">
        <f t="shared" si="2"/>
        <v>0</v>
      </c>
      <c r="K21" s="25"/>
    </row>
    <row r="22" spans="1:11">
      <c r="A22" s="30">
        <v>10</v>
      </c>
      <c r="B22" s="42" t="s">
        <v>126</v>
      </c>
      <c r="C22" s="39" t="s">
        <v>125</v>
      </c>
      <c r="D22" s="34"/>
      <c r="E22" s="41" t="s">
        <v>14</v>
      </c>
      <c r="F22" s="32">
        <v>576.4</v>
      </c>
      <c r="G22" s="31">
        <f t="shared" si="0"/>
        <v>0</v>
      </c>
      <c r="H22" s="27"/>
      <c r="I22" s="26">
        <f t="shared" si="1"/>
        <v>0</v>
      </c>
      <c r="J22" s="26">
        <f t="shared" si="2"/>
        <v>0</v>
      </c>
      <c r="K22" s="25"/>
    </row>
    <row r="23" spans="1:11">
      <c r="A23" s="30">
        <v>11</v>
      </c>
      <c r="B23" s="42" t="s">
        <v>155</v>
      </c>
      <c r="C23" s="35"/>
      <c r="D23" s="34"/>
      <c r="E23" s="43" t="s">
        <v>14</v>
      </c>
      <c r="F23" s="32">
        <v>10</v>
      </c>
      <c r="G23" s="31">
        <f t="shared" si="0"/>
        <v>0</v>
      </c>
      <c r="H23" s="27"/>
      <c r="I23" s="26">
        <f t="shared" si="1"/>
        <v>0</v>
      </c>
      <c r="J23" s="26">
        <f t="shared" si="2"/>
        <v>0</v>
      </c>
      <c r="K23" s="25"/>
    </row>
    <row r="24" spans="1:11">
      <c r="A24" s="30">
        <v>12</v>
      </c>
      <c r="B24" s="38" t="s">
        <v>124</v>
      </c>
      <c r="C24" s="39" t="s">
        <v>121</v>
      </c>
      <c r="D24" s="34"/>
      <c r="E24" s="41" t="s">
        <v>14</v>
      </c>
      <c r="F24" s="32">
        <v>324.5</v>
      </c>
      <c r="G24" s="31">
        <f t="shared" si="0"/>
        <v>0</v>
      </c>
      <c r="H24" s="27"/>
      <c r="I24" s="26">
        <f t="shared" si="1"/>
        <v>0</v>
      </c>
      <c r="J24" s="26">
        <f t="shared" si="2"/>
        <v>0</v>
      </c>
      <c r="K24" s="25"/>
    </row>
    <row r="25" spans="1:11">
      <c r="A25" s="30">
        <v>13</v>
      </c>
      <c r="B25" s="42" t="s">
        <v>123</v>
      </c>
      <c r="C25" s="39" t="s">
        <v>121</v>
      </c>
      <c r="D25" s="34"/>
      <c r="E25" s="41" t="s">
        <v>14</v>
      </c>
      <c r="F25" s="32">
        <v>350.9</v>
      </c>
      <c r="G25" s="31">
        <f t="shared" si="0"/>
        <v>0</v>
      </c>
      <c r="H25" s="27"/>
      <c r="I25" s="26">
        <f t="shared" si="1"/>
        <v>0</v>
      </c>
      <c r="J25" s="26">
        <f t="shared" si="2"/>
        <v>0</v>
      </c>
      <c r="K25" s="25"/>
    </row>
    <row r="26" spans="1:11">
      <c r="A26" s="30">
        <v>14</v>
      </c>
      <c r="B26" s="38" t="s">
        <v>122</v>
      </c>
      <c r="C26" s="39" t="s">
        <v>121</v>
      </c>
      <c r="D26" s="34"/>
      <c r="E26" s="41" t="s">
        <v>14</v>
      </c>
      <c r="F26" s="32">
        <v>311.3</v>
      </c>
      <c r="G26" s="31">
        <f t="shared" si="0"/>
        <v>0</v>
      </c>
      <c r="H26" s="27"/>
      <c r="I26" s="26">
        <f t="shared" si="1"/>
        <v>0</v>
      </c>
      <c r="J26" s="26">
        <f t="shared" si="2"/>
        <v>0</v>
      </c>
      <c r="K26" s="25"/>
    </row>
    <row r="27" spans="1:11">
      <c r="A27" s="30">
        <v>15</v>
      </c>
      <c r="B27" s="42" t="s">
        <v>120</v>
      </c>
      <c r="C27" s="39" t="s">
        <v>31</v>
      </c>
      <c r="D27" s="34"/>
      <c r="E27" s="41" t="s">
        <v>31</v>
      </c>
      <c r="F27" s="32">
        <v>2</v>
      </c>
      <c r="G27" s="31">
        <f t="shared" si="0"/>
        <v>0</v>
      </c>
      <c r="H27" s="27"/>
      <c r="I27" s="26">
        <f t="shared" si="1"/>
        <v>0</v>
      </c>
      <c r="J27" s="26">
        <f t="shared" si="2"/>
        <v>0</v>
      </c>
      <c r="K27" s="25"/>
    </row>
    <row r="28" spans="1:11">
      <c r="A28" s="30">
        <v>16</v>
      </c>
      <c r="B28" s="42" t="s">
        <v>119</v>
      </c>
      <c r="C28" s="39" t="s">
        <v>107</v>
      </c>
      <c r="D28" s="34"/>
      <c r="E28" s="41" t="s">
        <v>14</v>
      </c>
      <c r="F28" s="32">
        <v>149.6</v>
      </c>
      <c r="G28" s="31">
        <f t="shared" si="0"/>
        <v>0</v>
      </c>
      <c r="H28" s="27"/>
      <c r="I28" s="26">
        <f t="shared" si="1"/>
        <v>0</v>
      </c>
      <c r="J28" s="26">
        <v>0</v>
      </c>
      <c r="K28" s="25"/>
    </row>
    <row r="29" spans="1:11">
      <c r="A29" s="30">
        <v>17</v>
      </c>
      <c r="B29" s="42" t="s">
        <v>118</v>
      </c>
      <c r="C29" s="39" t="s">
        <v>31</v>
      </c>
      <c r="D29" s="34"/>
      <c r="E29" s="41" t="s">
        <v>31</v>
      </c>
      <c r="F29" s="32">
        <v>123.97</v>
      </c>
      <c r="G29" s="31">
        <f t="shared" si="0"/>
        <v>0</v>
      </c>
      <c r="H29" s="27"/>
      <c r="I29" s="26">
        <f t="shared" si="1"/>
        <v>0</v>
      </c>
      <c r="J29" s="26">
        <f t="shared" ref="J29:J69" si="3">I29/F29</f>
        <v>0</v>
      </c>
      <c r="K29" s="25"/>
    </row>
    <row r="30" spans="1:11">
      <c r="A30" s="30">
        <v>18</v>
      </c>
      <c r="B30" s="42" t="s">
        <v>117</v>
      </c>
      <c r="C30" s="39" t="s">
        <v>107</v>
      </c>
      <c r="D30" s="34"/>
      <c r="E30" s="41" t="s">
        <v>14</v>
      </c>
      <c r="F30" s="32">
        <v>18.7</v>
      </c>
      <c r="G30" s="31">
        <f t="shared" si="0"/>
        <v>0</v>
      </c>
      <c r="H30" s="27"/>
      <c r="I30" s="26">
        <f t="shared" si="1"/>
        <v>0</v>
      </c>
      <c r="J30" s="26">
        <f t="shared" si="3"/>
        <v>0</v>
      </c>
      <c r="K30" s="25"/>
    </row>
    <row r="31" spans="1:11">
      <c r="A31" s="30">
        <v>19</v>
      </c>
      <c r="B31" s="42" t="s">
        <v>116</v>
      </c>
      <c r="C31" s="39" t="s">
        <v>36</v>
      </c>
      <c r="D31" s="34"/>
      <c r="E31" s="41" t="s">
        <v>14</v>
      </c>
      <c r="F31" s="32">
        <v>3.3</v>
      </c>
      <c r="G31" s="31">
        <f t="shared" si="0"/>
        <v>0</v>
      </c>
      <c r="H31" s="27"/>
      <c r="I31" s="26">
        <f t="shared" si="1"/>
        <v>0</v>
      </c>
      <c r="J31" s="26">
        <f t="shared" si="3"/>
        <v>0</v>
      </c>
      <c r="K31" s="25"/>
    </row>
    <row r="32" spans="1:11">
      <c r="A32" s="30">
        <v>20</v>
      </c>
      <c r="B32" s="38" t="s">
        <v>177</v>
      </c>
      <c r="C32" s="35" t="s">
        <v>14</v>
      </c>
      <c r="D32" s="34"/>
      <c r="E32" s="43" t="s">
        <v>14</v>
      </c>
      <c r="F32" s="32">
        <v>169.4</v>
      </c>
      <c r="G32" s="31">
        <f t="shared" si="0"/>
        <v>0</v>
      </c>
      <c r="H32" s="27"/>
      <c r="I32" s="26">
        <f t="shared" si="1"/>
        <v>0</v>
      </c>
      <c r="J32" s="26">
        <f t="shared" si="3"/>
        <v>0</v>
      </c>
      <c r="K32" s="25"/>
    </row>
    <row r="33" spans="1:11">
      <c r="A33" s="30">
        <v>21</v>
      </c>
      <c r="B33" s="42" t="s">
        <v>115</v>
      </c>
      <c r="C33" s="39" t="s">
        <v>114</v>
      </c>
      <c r="D33" s="34"/>
      <c r="E33" s="41" t="s">
        <v>14</v>
      </c>
      <c r="F33" s="32">
        <v>1.1000000000000001</v>
      </c>
      <c r="G33" s="31">
        <f t="shared" si="0"/>
        <v>0</v>
      </c>
      <c r="H33" s="27"/>
      <c r="I33" s="26">
        <f t="shared" si="1"/>
        <v>0</v>
      </c>
      <c r="J33" s="26">
        <f t="shared" si="3"/>
        <v>0</v>
      </c>
      <c r="K33" s="25"/>
    </row>
    <row r="34" spans="1:11">
      <c r="A34" s="30">
        <v>22</v>
      </c>
      <c r="B34" s="42" t="s">
        <v>113</v>
      </c>
      <c r="C34" s="39" t="s">
        <v>31</v>
      </c>
      <c r="D34" s="34"/>
      <c r="E34" s="41" t="s">
        <v>31</v>
      </c>
      <c r="F34" s="32">
        <v>1.056</v>
      </c>
      <c r="G34" s="31">
        <f t="shared" si="0"/>
        <v>0</v>
      </c>
      <c r="H34" s="27"/>
      <c r="I34" s="26">
        <f t="shared" si="1"/>
        <v>0</v>
      </c>
      <c r="J34" s="26">
        <f t="shared" si="3"/>
        <v>0</v>
      </c>
      <c r="K34" s="25"/>
    </row>
    <row r="35" spans="1:11">
      <c r="A35" s="30">
        <v>23</v>
      </c>
      <c r="B35" s="38" t="s">
        <v>112</v>
      </c>
      <c r="C35" s="39" t="s">
        <v>59</v>
      </c>
      <c r="D35" s="34"/>
      <c r="E35" s="41" t="s">
        <v>14</v>
      </c>
      <c r="F35" s="32">
        <v>953.7</v>
      </c>
      <c r="G35" s="31">
        <f t="shared" si="0"/>
        <v>0</v>
      </c>
      <c r="H35" s="27"/>
      <c r="I35" s="26">
        <f t="shared" si="1"/>
        <v>0</v>
      </c>
      <c r="J35" s="26">
        <f t="shared" si="3"/>
        <v>0</v>
      </c>
      <c r="K35" s="25"/>
    </row>
    <row r="36" spans="1:11">
      <c r="A36" s="30">
        <v>24</v>
      </c>
      <c r="B36" s="38" t="s">
        <v>172</v>
      </c>
      <c r="C36" s="39" t="s">
        <v>111</v>
      </c>
      <c r="D36" s="34"/>
      <c r="E36" s="41" t="s">
        <v>14</v>
      </c>
      <c r="F36" s="32">
        <v>138.38</v>
      </c>
      <c r="G36" s="31">
        <f t="shared" si="0"/>
        <v>0</v>
      </c>
      <c r="H36" s="27"/>
      <c r="I36" s="26">
        <f t="shared" si="1"/>
        <v>0</v>
      </c>
      <c r="J36" s="26">
        <f t="shared" si="3"/>
        <v>0</v>
      </c>
      <c r="K36" s="25"/>
    </row>
    <row r="37" spans="1:11">
      <c r="A37" s="30">
        <v>25</v>
      </c>
      <c r="B37" s="71" t="s">
        <v>110</v>
      </c>
      <c r="C37" s="39" t="s">
        <v>109</v>
      </c>
      <c r="D37" s="34"/>
      <c r="E37" s="41" t="s">
        <v>14</v>
      </c>
      <c r="F37" s="32">
        <v>271.7</v>
      </c>
      <c r="G37" s="31">
        <f t="shared" si="0"/>
        <v>0</v>
      </c>
      <c r="H37" s="27"/>
      <c r="I37" s="26">
        <f t="shared" si="1"/>
        <v>0</v>
      </c>
      <c r="J37" s="26">
        <f t="shared" si="3"/>
        <v>0</v>
      </c>
      <c r="K37" s="25"/>
    </row>
    <row r="38" spans="1:11">
      <c r="A38" s="30">
        <v>26</v>
      </c>
      <c r="B38" s="45" t="s">
        <v>108</v>
      </c>
      <c r="C38" s="39" t="s">
        <v>107</v>
      </c>
      <c r="D38" s="34"/>
      <c r="E38" s="41" t="s">
        <v>14</v>
      </c>
      <c r="F38" s="32">
        <v>2.2000000000000002</v>
      </c>
      <c r="G38" s="31">
        <f t="shared" si="0"/>
        <v>0</v>
      </c>
      <c r="H38" s="27"/>
      <c r="I38" s="26">
        <f t="shared" si="1"/>
        <v>0</v>
      </c>
      <c r="J38" s="26">
        <f t="shared" si="3"/>
        <v>0</v>
      </c>
      <c r="K38" s="25"/>
    </row>
    <row r="39" spans="1:11">
      <c r="A39" s="30">
        <v>27</v>
      </c>
      <c r="B39" s="45" t="s">
        <v>106</v>
      </c>
      <c r="C39" s="39" t="s">
        <v>20</v>
      </c>
      <c r="D39" s="34"/>
      <c r="E39" s="41" t="s">
        <v>14</v>
      </c>
      <c r="F39" s="32">
        <v>5.5</v>
      </c>
      <c r="G39" s="31">
        <f t="shared" si="0"/>
        <v>0</v>
      </c>
      <c r="H39" s="27"/>
      <c r="I39" s="26">
        <f t="shared" si="1"/>
        <v>0</v>
      </c>
      <c r="J39" s="26">
        <f t="shared" si="3"/>
        <v>0</v>
      </c>
      <c r="K39" s="25"/>
    </row>
    <row r="40" spans="1:11">
      <c r="A40" s="30">
        <v>28</v>
      </c>
      <c r="B40" s="42" t="s">
        <v>105</v>
      </c>
      <c r="C40" s="39" t="s">
        <v>31</v>
      </c>
      <c r="D40" s="34"/>
      <c r="E40" s="41" t="s">
        <v>31</v>
      </c>
      <c r="F40" s="32">
        <v>12.92</v>
      </c>
      <c r="G40" s="31">
        <f t="shared" si="0"/>
        <v>0</v>
      </c>
      <c r="H40" s="27"/>
      <c r="I40" s="26">
        <f t="shared" si="1"/>
        <v>0</v>
      </c>
      <c r="J40" s="26">
        <f t="shared" si="3"/>
        <v>0</v>
      </c>
      <c r="K40" s="25"/>
    </row>
    <row r="41" spans="1:11">
      <c r="A41" s="30">
        <v>29</v>
      </c>
      <c r="B41" s="38" t="s">
        <v>156</v>
      </c>
      <c r="C41" s="29"/>
      <c r="D41" s="28"/>
      <c r="E41" s="57" t="s">
        <v>14</v>
      </c>
      <c r="F41" s="32">
        <v>86.9</v>
      </c>
      <c r="G41" s="31">
        <f t="shared" si="0"/>
        <v>0</v>
      </c>
      <c r="H41" s="27"/>
      <c r="I41" s="26">
        <f t="shared" si="1"/>
        <v>0</v>
      </c>
      <c r="J41" s="26">
        <f t="shared" si="3"/>
        <v>0</v>
      </c>
      <c r="K41" s="25"/>
    </row>
    <row r="42" spans="1:11">
      <c r="A42" s="30">
        <v>30</v>
      </c>
      <c r="B42" s="38" t="s">
        <v>173</v>
      </c>
      <c r="C42" s="39" t="s">
        <v>103</v>
      </c>
      <c r="D42" s="34"/>
      <c r="E42" s="41" t="s">
        <v>14</v>
      </c>
      <c r="F42" s="32">
        <v>4.4000000000000004</v>
      </c>
      <c r="G42" s="31">
        <f t="shared" ref="G42:G70" si="4">D42*F42</f>
        <v>0</v>
      </c>
      <c r="H42" s="27"/>
      <c r="I42" s="26">
        <f t="shared" ref="I42:I70" si="5">G42+G42*H42/100</f>
        <v>0</v>
      </c>
      <c r="J42" s="26">
        <f t="shared" si="3"/>
        <v>0</v>
      </c>
      <c r="K42" s="25"/>
    </row>
    <row r="43" spans="1:11">
      <c r="A43" s="30">
        <v>31</v>
      </c>
      <c r="B43" s="38" t="s">
        <v>104</v>
      </c>
      <c r="C43" s="39" t="s">
        <v>103</v>
      </c>
      <c r="D43" s="34"/>
      <c r="E43" s="41" t="s">
        <v>14</v>
      </c>
      <c r="F43" s="32">
        <v>208.78</v>
      </c>
      <c r="G43" s="31">
        <f t="shared" si="4"/>
        <v>0</v>
      </c>
      <c r="H43" s="27"/>
      <c r="I43" s="26">
        <f t="shared" si="5"/>
        <v>0</v>
      </c>
      <c r="J43" s="26">
        <f t="shared" si="3"/>
        <v>0</v>
      </c>
      <c r="K43" s="25"/>
    </row>
    <row r="44" spans="1:11">
      <c r="A44" s="30">
        <v>32</v>
      </c>
      <c r="B44" s="38" t="s">
        <v>174</v>
      </c>
      <c r="C44" s="35" t="s">
        <v>36</v>
      </c>
      <c r="D44" s="34"/>
      <c r="E44" s="43" t="s">
        <v>14</v>
      </c>
      <c r="F44" s="32">
        <v>60</v>
      </c>
      <c r="G44" s="31">
        <f t="shared" si="4"/>
        <v>0</v>
      </c>
      <c r="H44" s="27"/>
      <c r="I44" s="26">
        <f t="shared" si="5"/>
        <v>0</v>
      </c>
      <c r="J44" s="26">
        <f t="shared" si="3"/>
        <v>0</v>
      </c>
      <c r="K44" s="25"/>
    </row>
    <row r="45" spans="1:11">
      <c r="A45" s="30">
        <v>33</v>
      </c>
      <c r="B45" s="38" t="s">
        <v>102</v>
      </c>
      <c r="C45" s="39" t="s">
        <v>14</v>
      </c>
      <c r="D45" s="34"/>
      <c r="E45" s="41" t="s">
        <v>14</v>
      </c>
      <c r="F45" s="32">
        <v>8577.7999999999993</v>
      </c>
      <c r="G45" s="31">
        <f t="shared" si="4"/>
        <v>0</v>
      </c>
      <c r="H45" s="27"/>
      <c r="I45" s="26">
        <f t="shared" si="5"/>
        <v>0</v>
      </c>
      <c r="J45" s="26">
        <f t="shared" si="3"/>
        <v>0</v>
      </c>
      <c r="K45" s="25"/>
    </row>
    <row r="46" spans="1:11">
      <c r="A46" s="30">
        <v>34</v>
      </c>
      <c r="B46" s="42" t="s">
        <v>101</v>
      </c>
      <c r="C46" s="39" t="s">
        <v>15</v>
      </c>
      <c r="D46" s="34"/>
      <c r="E46" s="41" t="s">
        <v>15</v>
      </c>
      <c r="F46" s="32">
        <v>283.02999999999997</v>
      </c>
      <c r="G46" s="31">
        <f t="shared" si="4"/>
        <v>0</v>
      </c>
      <c r="H46" s="27"/>
      <c r="I46" s="26">
        <f t="shared" si="5"/>
        <v>0</v>
      </c>
      <c r="J46" s="26">
        <f t="shared" si="3"/>
        <v>0</v>
      </c>
      <c r="K46" s="25"/>
    </row>
    <row r="47" spans="1:11">
      <c r="A47" s="30">
        <v>35</v>
      </c>
      <c r="B47" s="38" t="s">
        <v>100</v>
      </c>
      <c r="C47" s="39" t="s">
        <v>161</v>
      </c>
      <c r="D47" s="34"/>
      <c r="E47" s="41" t="s">
        <v>14</v>
      </c>
      <c r="F47" s="32">
        <v>1981.1</v>
      </c>
      <c r="G47" s="31">
        <f t="shared" si="4"/>
        <v>0</v>
      </c>
      <c r="H47" s="27"/>
      <c r="I47" s="26">
        <f t="shared" si="5"/>
        <v>0</v>
      </c>
      <c r="J47" s="26">
        <f t="shared" si="3"/>
        <v>0</v>
      </c>
      <c r="K47" s="25"/>
    </row>
    <row r="48" spans="1:11">
      <c r="A48" s="30">
        <v>36</v>
      </c>
      <c r="B48" s="38" t="s">
        <v>99</v>
      </c>
      <c r="C48" s="39" t="s">
        <v>26</v>
      </c>
      <c r="D48" s="34"/>
      <c r="E48" s="41" t="s">
        <v>14</v>
      </c>
      <c r="F48" s="32">
        <v>1996.5</v>
      </c>
      <c r="G48" s="31">
        <f t="shared" si="4"/>
        <v>0</v>
      </c>
      <c r="H48" s="27"/>
      <c r="I48" s="26">
        <f t="shared" si="5"/>
        <v>0</v>
      </c>
      <c r="J48" s="26">
        <f t="shared" si="3"/>
        <v>0</v>
      </c>
      <c r="K48" s="25"/>
    </row>
    <row r="49" spans="1:11">
      <c r="A49" s="30">
        <v>37</v>
      </c>
      <c r="B49" s="38" t="s">
        <v>98</v>
      </c>
      <c r="C49" s="39" t="s">
        <v>97</v>
      </c>
      <c r="D49" s="34"/>
      <c r="E49" s="41" t="s">
        <v>14</v>
      </c>
      <c r="F49" s="32">
        <v>44.55</v>
      </c>
      <c r="G49" s="31">
        <f t="shared" si="4"/>
        <v>0</v>
      </c>
      <c r="H49" s="27"/>
      <c r="I49" s="26">
        <f t="shared" si="5"/>
        <v>0</v>
      </c>
      <c r="J49" s="26">
        <f t="shared" si="3"/>
        <v>0</v>
      </c>
      <c r="K49" s="25"/>
    </row>
    <row r="50" spans="1:11">
      <c r="A50" s="30">
        <v>38</v>
      </c>
      <c r="B50" s="42" t="s">
        <v>96</v>
      </c>
      <c r="C50" s="39" t="s">
        <v>31</v>
      </c>
      <c r="D50" s="34"/>
      <c r="E50" s="43" t="s">
        <v>31</v>
      </c>
      <c r="F50" s="32">
        <v>123.53</v>
      </c>
      <c r="G50" s="31">
        <f t="shared" si="4"/>
        <v>0</v>
      </c>
      <c r="H50" s="27"/>
      <c r="I50" s="26">
        <f t="shared" si="5"/>
        <v>0</v>
      </c>
      <c r="J50" s="26">
        <f t="shared" si="3"/>
        <v>0</v>
      </c>
      <c r="K50" s="25"/>
    </row>
    <row r="51" spans="1:11">
      <c r="A51" s="30">
        <v>39</v>
      </c>
      <c r="B51" s="42" t="s">
        <v>95</v>
      </c>
      <c r="C51" s="39" t="s">
        <v>31</v>
      </c>
      <c r="D51" s="34"/>
      <c r="E51" s="41" t="s">
        <v>31</v>
      </c>
      <c r="F51" s="32">
        <v>21.89</v>
      </c>
      <c r="G51" s="31">
        <f t="shared" si="4"/>
        <v>0</v>
      </c>
      <c r="H51" s="27"/>
      <c r="I51" s="26">
        <f t="shared" si="5"/>
        <v>0</v>
      </c>
      <c r="J51" s="26">
        <f t="shared" si="3"/>
        <v>0</v>
      </c>
      <c r="K51" s="25"/>
    </row>
    <row r="52" spans="1:11">
      <c r="A52" s="30">
        <v>40</v>
      </c>
      <c r="B52" s="42" t="s">
        <v>94</v>
      </c>
      <c r="C52" s="39" t="s">
        <v>31</v>
      </c>
      <c r="D52" s="34"/>
      <c r="E52" s="41" t="s">
        <v>31</v>
      </c>
      <c r="F52" s="32">
        <v>156.86000000000001</v>
      </c>
      <c r="G52" s="31">
        <f t="shared" si="4"/>
        <v>0</v>
      </c>
      <c r="H52" s="27"/>
      <c r="I52" s="26">
        <f t="shared" si="5"/>
        <v>0</v>
      </c>
      <c r="J52" s="26">
        <f t="shared" si="3"/>
        <v>0</v>
      </c>
      <c r="K52" s="25"/>
    </row>
    <row r="53" spans="1:11">
      <c r="A53" s="30">
        <v>41</v>
      </c>
      <c r="B53" s="42" t="s">
        <v>93</v>
      </c>
      <c r="C53" s="39" t="s">
        <v>31</v>
      </c>
      <c r="D53" s="34"/>
      <c r="E53" s="41" t="s">
        <v>31</v>
      </c>
      <c r="F53" s="32">
        <v>10</v>
      </c>
      <c r="G53" s="31">
        <f t="shared" si="4"/>
        <v>0</v>
      </c>
      <c r="H53" s="27"/>
      <c r="I53" s="26">
        <f t="shared" si="5"/>
        <v>0</v>
      </c>
      <c r="J53" s="26">
        <f t="shared" si="3"/>
        <v>0</v>
      </c>
      <c r="K53" s="25"/>
    </row>
    <row r="54" spans="1:11">
      <c r="A54" s="30">
        <v>42</v>
      </c>
      <c r="B54" s="42" t="s">
        <v>92</v>
      </c>
      <c r="C54" s="39" t="s">
        <v>31</v>
      </c>
      <c r="D54" s="34"/>
      <c r="E54" s="43" t="s">
        <v>31</v>
      </c>
      <c r="F54" s="32">
        <v>34.979999999999997</v>
      </c>
      <c r="G54" s="31">
        <f t="shared" si="4"/>
        <v>0</v>
      </c>
      <c r="H54" s="27"/>
      <c r="I54" s="26">
        <f t="shared" si="5"/>
        <v>0</v>
      </c>
      <c r="J54" s="26">
        <f t="shared" si="3"/>
        <v>0</v>
      </c>
      <c r="K54" s="25"/>
    </row>
    <row r="55" spans="1:11">
      <c r="A55" s="30">
        <v>43</v>
      </c>
      <c r="B55" s="42" t="s">
        <v>157</v>
      </c>
      <c r="C55" s="35" t="s">
        <v>109</v>
      </c>
      <c r="D55" s="34"/>
      <c r="E55" s="43" t="s">
        <v>14</v>
      </c>
      <c r="F55" s="32">
        <v>13.2</v>
      </c>
      <c r="G55" s="31">
        <f t="shared" si="4"/>
        <v>0</v>
      </c>
      <c r="H55" s="27"/>
      <c r="I55" s="26">
        <f t="shared" si="5"/>
        <v>0</v>
      </c>
      <c r="J55" s="26">
        <f t="shared" si="3"/>
        <v>0</v>
      </c>
      <c r="K55" s="25"/>
    </row>
    <row r="56" spans="1:11">
      <c r="A56" s="30">
        <v>44</v>
      </c>
      <c r="B56" s="38" t="s">
        <v>91</v>
      </c>
      <c r="C56" s="39" t="s">
        <v>26</v>
      </c>
      <c r="D56" s="34"/>
      <c r="E56" s="41" t="s">
        <v>14</v>
      </c>
      <c r="F56" s="32">
        <v>27.5</v>
      </c>
      <c r="G56" s="31">
        <f t="shared" si="4"/>
        <v>0</v>
      </c>
      <c r="H56" s="27"/>
      <c r="I56" s="26">
        <f t="shared" si="5"/>
        <v>0</v>
      </c>
      <c r="J56" s="26">
        <f t="shared" si="3"/>
        <v>0</v>
      </c>
      <c r="K56" s="25"/>
    </row>
    <row r="57" spans="1:11">
      <c r="A57" s="30">
        <v>45</v>
      </c>
      <c r="B57" s="38" t="s">
        <v>90</v>
      </c>
      <c r="C57" s="39" t="s">
        <v>15</v>
      </c>
      <c r="D57" s="34"/>
      <c r="E57" s="41" t="s">
        <v>15</v>
      </c>
      <c r="F57" s="32">
        <v>26.4</v>
      </c>
      <c r="G57" s="31">
        <f t="shared" si="4"/>
        <v>0</v>
      </c>
      <c r="H57" s="27"/>
      <c r="I57" s="26">
        <f t="shared" si="5"/>
        <v>0</v>
      </c>
      <c r="J57" s="26">
        <f t="shared" si="3"/>
        <v>0</v>
      </c>
      <c r="K57" s="25"/>
    </row>
    <row r="58" spans="1:11">
      <c r="A58" s="30">
        <v>46</v>
      </c>
      <c r="B58" s="38" t="s">
        <v>175</v>
      </c>
      <c r="C58" s="35" t="s">
        <v>29</v>
      </c>
      <c r="D58" s="34"/>
      <c r="E58" s="43" t="s">
        <v>14</v>
      </c>
      <c r="F58" s="32">
        <v>11</v>
      </c>
      <c r="G58" s="31">
        <f t="shared" si="4"/>
        <v>0</v>
      </c>
      <c r="H58" s="27"/>
      <c r="I58" s="26">
        <f t="shared" si="5"/>
        <v>0</v>
      </c>
      <c r="J58" s="26">
        <f t="shared" si="3"/>
        <v>0</v>
      </c>
      <c r="K58" s="25"/>
    </row>
    <row r="59" spans="1:11">
      <c r="A59" s="30">
        <v>47</v>
      </c>
      <c r="B59" s="44" t="s">
        <v>89</v>
      </c>
      <c r="C59" s="39" t="s">
        <v>29</v>
      </c>
      <c r="D59" s="34"/>
      <c r="E59" s="43" t="s">
        <v>14</v>
      </c>
      <c r="F59" s="32">
        <v>30</v>
      </c>
      <c r="G59" s="31">
        <f t="shared" si="4"/>
        <v>0</v>
      </c>
      <c r="H59" s="27"/>
      <c r="I59" s="26">
        <f t="shared" si="5"/>
        <v>0</v>
      </c>
      <c r="J59" s="26">
        <f t="shared" si="3"/>
        <v>0</v>
      </c>
      <c r="K59" s="25"/>
    </row>
    <row r="60" spans="1:11">
      <c r="A60" s="30">
        <v>48</v>
      </c>
      <c r="B60" s="38" t="s">
        <v>88</v>
      </c>
      <c r="C60" s="39" t="s">
        <v>29</v>
      </c>
      <c r="D60" s="34"/>
      <c r="E60" s="43" t="s">
        <v>14</v>
      </c>
      <c r="F60" s="32">
        <v>7.7</v>
      </c>
      <c r="G60" s="31">
        <f t="shared" si="4"/>
        <v>0</v>
      </c>
      <c r="H60" s="27"/>
      <c r="I60" s="26">
        <f t="shared" si="5"/>
        <v>0</v>
      </c>
      <c r="J60" s="26">
        <f t="shared" si="3"/>
        <v>0</v>
      </c>
      <c r="K60" s="25"/>
    </row>
    <row r="61" spans="1:11">
      <c r="A61" s="30">
        <v>49</v>
      </c>
      <c r="B61" s="38" t="s">
        <v>87</v>
      </c>
      <c r="C61" s="39" t="s">
        <v>20</v>
      </c>
      <c r="D61" s="34"/>
      <c r="E61" s="41" t="s">
        <v>14</v>
      </c>
      <c r="F61" s="32">
        <v>4.4000000000000004</v>
      </c>
      <c r="G61" s="31">
        <f t="shared" si="4"/>
        <v>0</v>
      </c>
      <c r="H61" s="27"/>
      <c r="I61" s="26">
        <f t="shared" si="5"/>
        <v>0</v>
      </c>
      <c r="J61" s="26">
        <f t="shared" si="3"/>
        <v>0</v>
      </c>
      <c r="K61" s="25"/>
    </row>
    <row r="62" spans="1:11">
      <c r="A62" s="30">
        <v>50</v>
      </c>
      <c r="B62" s="38" t="s">
        <v>86</v>
      </c>
      <c r="C62" s="39" t="s">
        <v>23</v>
      </c>
      <c r="D62" s="34"/>
      <c r="E62" s="41" t="s">
        <v>14</v>
      </c>
      <c r="F62" s="32">
        <v>7.7</v>
      </c>
      <c r="G62" s="31">
        <f t="shared" si="4"/>
        <v>0</v>
      </c>
      <c r="H62" s="27"/>
      <c r="I62" s="26">
        <f t="shared" si="5"/>
        <v>0</v>
      </c>
      <c r="J62" s="26">
        <f t="shared" si="3"/>
        <v>0</v>
      </c>
      <c r="K62" s="25"/>
    </row>
    <row r="63" spans="1:11">
      <c r="A63" s="30">
        <v>51</v>
      </c>
      <c r="B63" s="38" t="s">
        <v>85</v>
      </c>
      <c r="C63" s="39" t="s">
        <v>20</v>
      </c>
      <c r="D63" s="34"/>
      <c r="E63" s="41" t="s">
        <v>14</v>
      </c>
      <c r="F63" s="32">
        <v>2.2000000000000002</v>
      </c>
      <c r="G63" s="31">
        <f t="shared" si="4"/>
        <v>0</v>
      </c>
      <c r="H63" s="27"/>
      <c r="I63" s="26">
        <f t="shared" si="5"/>
        <v>0</v>
      </c>
      <c r="J63" s="26">
        <f t="shared" si="3"/>
        <v>0</v>
      </c>
      <c r="K63" s="25"/>
    </row>
    <row r="64" spans="1:11">
      <c r="A64" s="30">
        <v>52</v>
      </c>
      <c r="B64" s="38" t="s">
        <v>84</v>
      </c>
      <c r="C64" s="39" t="s">
        <v>53</v>
      </c>
      <c r="D64" s="34"/>
      <c r="E64" s="41" t="s">
        <v>14</v>
      </c>
      <c r="F64" s="32">
        <v>27.5</v>
      </c>
      <c r="G64" s="31">
        <f t="shared" si="4"/>
        <v>0</v>
      </c>
      <c r="H64" s="27"/>
      <c r="I64" s="26">
        <f t="shared" si="5"/>
        <v>0</v>
      </c>
      <c r="J64" s="26">
        <f t="shared" si="3"/>
        <v>0</v>
      </c>
      <c r="K64" s="25"/>
    </row>
    <row r="65" spans="1:11">
      <c r="A65" s="30">
        <v>53</v>
      </c>
      <c r="B65" s="38" t="s">
        <v>83</v>
      </c>
      <c r="C65" s="39" t="s">
        <v>18</v>
      </c>
      <c r="D65" s="34"/>
      <c r="E65" s="41" t="s">
        <v>14</v>
      </c>
      <c r="F65" s="32">
        <v>183.7</v>
      </c>
      <c r="G65" s="31">
        <f t="shared" si="4"/>
        <v>0</v>
      </c>
      <c r="H65" s="27"/>
      <c r="I65" s="26">
        <f t="shared" si="5"/>
        <v>0</v>
      </c>
      <c r="J65" s="26">
        <f t="shared" si="3"/>
        <v>0</v>
      </c>
      <c r="K65" s="25"/>
    </row>
    <row r="66" spans="1:11">
      <c r="A66" s="30">
        <v>54</v>
      </c>
      <c r="B66" s="38" t="s">
        <v>82</v>
      </c>
      <c r="C66" s="39" t="s">
        <v>18</v>
      </c>
      <c r="D66" s="34"/>
      <c r="E66" s="43" t="s">
        <v>14</v>
      </c>
      <c r="F66" s="32">
        <v>154</v>
      </c>
      <c r="G66" s="31">
        <f t="shared" si="4"/>
        <v>0</v>
      </c>
      <c r="H66" s="27"/>
      <c r="I66" s="26">
        <f t="shared" si="5"/>
        <v>0</v>
      </c>
      <c r="J66" s="26">
        <f t="shared" si="3"/>
        <v>0</v>
      </c>
      <c r="K66" s="25"/>
    </row>
    <row r="67" spans="1:11">
      <c r="A67" s="30">
        <v>55</v>
      </c>
      <c r="B67" s="38" t="s">
        <v>81</v>
      </c>
      <c r="C67" s="39" t="s">
        <v>31</v>
      </c>
      <c r="D67" s="34"/>
      <c r="E67" s="43" t="s">
        <v>31</v>
      </c>
      <c r="F67" s="32">
        <v>573.26499999999999</v>
      </c>
      <c r="G67" s="31">
        <f t="shared" si="4"/>
        <v>0</v>
      </c>
      <c r="H67" s="27"/>
      <c r="I67" s="26">
        <f t="shared" si="5"/>
        <v>0</v>
      </c>
      <c r="J67" s="26">
        <f t="shared" si="3"/>
        <v>0</v>
      </c>
      <c r="K67" s="25"/>
    </row>
    <row r="68" spans="1:11">
      <c r="A68" s="30">
        <v>56</v>
      </c>
      <c r="B68" s="38" t="s">
        <v>80</v>
      </c>
      <c r="C68" s="39" t="s">
        <v>31</v>
      </c>
      <c r="D68" s="34"/>
      <c r="E68" s="43" t="s">
        <v>31</v>
      </c>
      <c r="F68" s="32">
        <v>39.049999999999997</v>
      </c>
      <c r="G68" s="31">
        <f t="shared" si="4"/>
        <v>0</v>
      </c>
      <c r="H68" s="27"/>
      <c r="I68" s="26">
        <f t="shared" si="5"/>
        <v>0</v>
      </c>
      <c r="J68" s="26">
        <f t="shared" si="3"/>
        <v>0</v>
      </c>
      <c r="K68" s="25"/>
    </row>
    <row r="69" spans="1:11">
      <c r="A69" s="30">
        <v>57</v>
      </c>
      <c r="B69" s="38" t="s">
        <v>79</v>
      </c>
      <c r="C69" s="39" t="s">
        <v>31</v>
      </c>
      <c r="D69" s="34"/>
      <c r="E69" s="43" t="s">
        <v>31</v>
      </c>
      <c r="F69" s="32">
        <v>13.75</v>
      </c>
      <c r="G69" s="31">
        <f t="shared" si="4"/>
        <v>0</v>
      </c>
      <c r="H69" s="27"/>
      <c r="I69" s="26">
        <f t="shared" si="5"/>
        <v>0</v>
      </c>
      <c r="J69" s="26">
        <f t="shared" si="3"/>
        <v>0</v>
      </c>
      <c r="K69" s="25"/>
    </row>
    <row r="70" spans="1:11">
      <c r="A70" s="30">
        <v>58</v>
      </c>
      <c r="B70" s="38" t="s">
        <v>162</v>
      </c>
      <c r="C70" s="35" t="s">
        <v>121</v>
      </c>
      <c r="D70" s="34"/>
      <c r="E70" s="43" t="s">
        <v>14</v>
      </c>
      <c r="F70" s="32">
        <v>19.8</v>
      </c>
      <c r="G70" s="31">
        <f t="shared" si="4"/>
        <v>0</v>
      </c>
      <c r="H70" s="27"/>
      <c r="I70" s="26">
        <f t="shared" si="5"/>
        <v>0</v>
      </c>
      <c r="J70" s="26">
        <v>0</v>
      </c>
      <c r="K70" s="25"/>
    </row>
    <row r="71" spans="1:11">
      <c r="A71" s="30">
        <v>59</v>
      </c>
      <c r="B71" s="42" t="s">
        <v>158</v>
      </c>
      <c r="C71" s="35" t="s">
        <v>31</v>
      </c>
      <c r="D71" s="34"/>
      <c r="E71" s="43" t="s">
        <v>31</v>
      </c>
      <c r="F71" s="32">
        <v>2.2000000000000002</v>
      </c>
      <c r="G71" s="31">
        <f t="shared" ref="G71:G101" si="6">D71*F71</f>
        <v>0</v>
      </c>
      <c r="H71" s="27"/>
      <c r="I71" s="26">
        <f t="shared" ref="I71:I101" si="7">G71+G71*H71/100</f>
        <v>0</v>
      </c>
      <c r="J71" s="26">
        <f t="shared" ref="J71:J90" si="8">I71/F71</f>
        <v>0</v>
      </c>
      <c r="K71" s="25"/>
    </row>
    <row r="72" spans="1:11">
      <c r="A72" s="30">
        <v>60</v>
      </c>
      <c r="B72" s="38" t="s">
        <v>78</v>
      </c>
      <c r="C72" s="39" t="s">
        <v>51</v>
      </c>
      <c r="D72" s="34"/>
      <c r="E72" s="43" t="s">
        <v>31</v>
      </c>
      <c r="F72" s="32">
        <v>10</v>
      </c>
      <c r="G72" s="31">
        <f t="shared" si="6"/>
        <v>0</v>
      </c>
      <c r="H72" s="27"/>
      <c r="I72" s="26">
        <f t="shared" si="7"/>
        <v>0</v>
      </c>
      <c r="J72" s="26">
        <f t="shared" si="8"/>
        <v>0</v>
      </c>
      <c r="K72" s="25"/>
    </row>
    <row r="73" spans="1:11">
      <c r="A73" s="30">
        <v>61</v>
      </c>
      <c r="B73" s="38" t="s">
        <v>176</v>
      </c>
      <c r="C73" s="35" t="s">
        <v>31</v>
      </c>
      <c r="D73" s="34"/>
      <c r="E73" s="43" t="s">
        <v>31</v>
      </c>
      <c r="F73" s="32">
        <v>45.375</v>
      </c>
      <c r="G73" s="31">
        <f t="shared" si="6"/>
        <v>0</v>
      </c>
      <c r="H73" s="27"/>
      <c r="I73" s="26">
        <f t="shared" si="7"/>
        <v>0</v>
      </c>
      <c r="J73" s="26">
        <f t="shared" si="8"/>
        <v>0</v>
      </c>
      <c r="K73" s="25"/>
    </row>
    <row r="74" spans="1:11">
      <c r="A74" s="30">
        <v>62</v>
      </c>
      <c r="B74" s="38" t="s">
        <v>77</v>
      </c>
      <c r="C74" s="39" t="s">
        <v>31</v>
      </c>
      <c r="D74" s="34"/>
      <c r="E74" s="43" t="s">
        <v>31</v>
      </c>
      <c r="F74" s="32">
        <v>219.34</v>
      </c>
      <c r="G74" s="31">
        <f t="shared" si="6"/>
        <v>0</v>
      </c>
      <c r="H74" s="27"/>
      <c r="I74" s="26">
        <f t="shared" si="7"/>
        <v>0</v>
      </c>
      <c r="J74" s="26">
        <f t="shared" si="8"/>
        <v>0</v>
      </c>
      <c r="K74" s="25"/>
    </row>
    <row r="75" spans="1:11">
      <c r="A75" s="30">
        <v>63</v>
      </c>
      <c r="B75" s="38" t="s">
        <v>76</v>
      </c>
      <c r="C75" s="39" t="s">
        <v>15</v>
      </c>
      <c r="D75" s="34"/>
      <c r="E75" s="41" t="s">
        <v>15</v>
      </c>
      <c r="F75" s="32">
        <v>393.8</v>
      </c>
      <c r="G75" s="31">
        <f t="shared" si="6"/>
        <v>0</v>
      </c>
      <c r="H75" s="27"/>
      <c r="I75" s="26">
        <f t="shared" si="7"/>
        <v>0</v>
      </c>
      <c r="J75" s="26">
        <f t="shared" si="8"/>
        <v>0</v>
      </c>
      <c r="K75" s="25"/>
    </row>
    <row r="76" spans="1:11">
      <c r="A76" s="30">
        <v>64</v>
      </c>
      <c r="B76" s="42" t="s">
        <v>75</v>
      </c>
      <c r="C76" s="39" t="s">
        <v>31</v>
      </c>
      <c r="D76" s="34"/>
      <c r="E76" s="43" t="s">
        <v>31</v>
      </c>
      <c r="F76" s="32">
        <v>2.2000000000000002</v>
      </c>
      <c r="G76" s="31">
        <f t="shared" si="6"/>
        <v>0</v>
      </c>
      <c r="H76" s="27"/>
      <c r="I76" s="26">
        <f t="shared" si="7"/>
        <v>0</v>
      </c>
      <c r="J76" s="26">
        <f t="shared" si="8"/>
        <v>0</v>
      </c>
      <c r="K76" s="25"/>
    </row>
    <row r="77" spans="1:11">
      <c r="A77" s="30">
        <v>65</v>
      </c>
      <c r="B77" s="38" t="s">
        <v>74</v>
      </c>
      <c r="C77" s="39" t="s">
        <v>31</v>
      </c>
      <c r="D77" s="34"/>
      <c r="E77" s="41" t="s">
        <v>31</v>
      </c>
      <c r="F77" s="32">
        <v>349.03</v>
      </c>
      <c r="G77" s="31">
        <f t="shared" si="6"/>
        <v>0</v>
      </c>
      <c r="H77" s="27"/>
      <c r="I77" s="26">
        <f t="shared" si="7"/>
        <v>0</v>
      </c>
      <c r="J77" s="26">
        <f t="shared" si="8"/>
        <v>0</v>
      </c>
      <c r="K77" s="25"/>
    </row>
    <row r="78" spans="1:11">
      <c r="A78" s="30">
        <v>66</v>
      </c>
      <c r="B78" s="42" t="s">
        <v>73</v>
      </c>
      <c r="C78" s="39" t="s">
        <v>31</v>
      </c>
      <c r="D78" s="34"/>
      <c r="E78" s="41" t="s">
        <v>31</v>
      </c>
      <c r="F78" s="32">
        <v>46.8</v>
      </c>
      <c r="G78" s="31">
        <f t="shared" si="6"/>
        <v>0</v>
      </c>
      <c r="H78" s="27"/>
      <c r="I78" s="26">
        <f t="shared" si="7"/>
        <v>0</v>
      </c>
      <c r="J78" s="26">
        <f t="shared" si="8"/>
        <v>0</v>
      </c>
      <c r="K78" s="25"/>
    </row>
    <row r="79" spans="1:11">
      <c r="A79" s="30">
        <v>67</v>
      </c>
      <c r="B79" s="42" t="s">
        <v>72</v>
      </c>
      <c r="C79" s="39" t="s">
        <v>31</v>
      </c>
      <c r="D79" s="34"/>
      <c r="E79" s="41" t="s">
        <v>31</v>
      </c>
      <c r="F79" s="32">
        <v>2</v>
      </c>
      <c r="G79" s="31">
        <f t="shared" si="6"/>
        <v>0</v>
      </c>
      <c r="H79" s="27"/>
      <c r="I79" s="26">
        <f t="shared" si="7"/>
        <v>0</v>
      </c>
      <c r="J79" s="26">
        <f t="shared" si="8"/>
        <v>0</v>
      </c>
      <c r="K79" s="25"/>
    </row>
    <row r="80" spans="1:11">
      <c r="A80" s="30">
        <v>68</v>
      </c>
      <c r="B80" s="42" t="s">
        <v>71</v>
      </c>
      <c r="C80" s="39" t="s">
        <v>70</v>
      </c>
      <c r="D80" s="34"/>
      <c r="E80" s="41" t="s">
        <v>14</v>
      </c>
      <c r="F80" s="32">
        <v>48.4</v>
      </c>
      <c r="G80" s="31">
        <f t="shared" si="6"/>
        <v>0</v>
      </c>
      <c r="H80" s="27"/>
      <c r="I80" s="26">
        <f t="shared" si="7"/>
        <v>0</v>
      </c>
      <c r="J80" s="26">
        <f t="shared" si="8"/>
        <v>0</v>
      </c>
      <c r="K80" s="25"/>
    </row>
    <row r="81" spans="1:11">
      <c r="A81" s="30">
        <v>69</v>
      </c>
      <c r="B81" s="42" t="s">
        <v>69</v>
      </c>
      <c r="C81" s="39" t="s">
        <v>15</v>
      </c>
      <c r="D81" s="34"/>
      <c r="E81" s="41" t="s">
        <v>14</v>
      </c>
      <c r="F81" s="32">
        <v>2470.6</v>
      </c>
      <c r="G81" s="31">
        <f t="shared" si="6"/>
        <v>0</v>
      </c>
      <c r="H81" s="27"/>
      <c r="I81" s="26">
        <f t="shared" si="7"/>
        <v>0</v>
      </c>
      <c r="J81" s="26">
        <f t="shared" si="8"/>
        <v>0</v>
      </c>
      <c r="K81" s="25"/>
    </row>
    <row r="82" spans="1:11">
      <c r="A82" s="30">
        <v>70</v>
      </c>
      <c r="B82" s="38" t="s">
        <v>163</v>
      </c>
      <c r="C82" s="35" t="s">
        <v>61</v>
      </c>
      <c r="D82" s="34"/>
      <c r="E82" s="43" t="s">
        <v>14</v>
      </c>
      <c r="F82" s="32">
        <v>30</v>
      </c>
      <c r="G82" s="31">
        <f t="shared" si="6"/>
        <v>0</v>
      </c>
      <c r="H82" s="27"/>
      <c r="I82" s="26">
        <f t="shared" si="7"/>
        <v>0</v>
      </c>
      <c r="J82" s="26">
        <f t="shared" si="8"/>
        <v>0</v>
      </c>
      <c r="K82" s="25"/>
    </row>
    <row r="83" spans="1:11">
      <c r="A83" s="30">
        <v>71</v>
      </c>
      <c r="B83" s="38" t="s">
        <v>68</v>
      </c>
      <c r="C83" s="39"/>
      <c r="D83" s="34"/>
      <c r="E83" s="41" t="s">
        <v>14</v>
      </c>
      <c r="F83" s="32">
        <v>752.4</v>
      </c>
      <c r="G83" s="31">
        <f t="shared" si="6"/>
        <v>0</v>
      </c>
      <c r="H83" s="27"/>
      <c r="I83" s="26">
        <f t="shared" si="7"/>
        <v>0</v>
      </c>
      <c r="J83" s="26">
        <f t="shared" si="8"/>
        <v>0</v>
      </c>
      <c r="K83" s="25"/>
    </row>
    <row r="84" spans="1:11">
      <c r="A84" s="30">
        <v>72</v>
      </c>
      <c r="B84" s="38" t="s">
        <v>164</v>
      </c>
      <c r="C84" s="35" t="s">
        <v>61</v>
      </c>
      <c r="D84" s="34"/>
      <c r="E84" s="43" t="s">
        <v>14</v>
      </c>
      <c r="F84" s="32">
        <v>6.6</v>
      </c>
      <c r="G84" s="31">
        <f t="shared" si="6"/>
        <v>0</v>
      </c>
      <c r="H84" s="27"/>
      <c r="I84" s="26">
        <f t="shared" si="7"/>
        <v>0</v>
      </c>
      <c r="J84" s="26">
        <f t="shared" si="8"/>
        <v>0</v>
      </c>
      <c r="K84" s="25"/>
    </row>
    <row r="85" spans="1:11">
      <c r="A85" s="30">
        <v>73</v>
      </c>
      <c r="B85" s="42" t="s">
        <v>67</v>
      </c>
      <c r="C85" s="39" t="s">
        <v>15</v>
      </c>
      <c r="D85" s="34"/>
      <c r="E85" s="41" t="s">
        <v>15</v>
      </c>
      <c r="F85" s="32">
        <v>8.8000000000000007</v>
      </c>
      <c r="G85" s="31">
        <f t="shared" si="6"/>
        <v>0</v>
      </c>
      <c r="H85" s="27"/>
      <c r="I85" s="26">
        <f t="shared" si="7"/>
        <v>0</v>
      </c>
      <c r="J85" s="26">
        <f t="shared" si="8"/>
        <v>0</v>
      </c>
      <c r="K85" s="25"/>
    </row>
    <row r="86" spans="1:11">
      <c r="A86" s="30">
        <v>74</v>
      </c>
      <c r="B86" s="42" t="s">
        <v>66</v>
      </c>
      <c r="C86" s="39" t="s">
        <v>15</v>
      </c>
      <c r="D86" s="34"/>
      <c r="E86" s="41" t="s">
        <v>15</v>
      </c>
      <c r="F86" s="32">
        <v>1.1000000000000001</v>
      </c>
      <c r="G86" s="31">
        <f t="shared" si="6"/>
        <v>0</v>
      </c>
      <c r="H86" s="27"/>
      <c r="I86" s="26">
        <f t="shared" si="7"/>
        <v>0</v>
      </c>
      <c r="J86" s="26">
        <f t="shared" si="8"/>
        <v>0</v>
      </c>
      <c r="K86" s="25"/>
    </row>
    <row r="87" spans="1:11">
      <c r="A87" s="30">
        <v>75</v>
      </c>
      <c r="B87" s="42" t="s">
        <v>65</v>
      </c>
      <c r="C87" s="39" t="s">
        <v>15</v>
      </c>
      <c r="D87" s="34"/>
      <c r="E87" s="41" t="s">
        <v>15</v>
      </c>
      <c r="F87" s="32">
        <v>810.59</v>
      </c>
      <c r="G87" s="31">
        <f t="shared" si="6"/>
        <v>0</v>
      </c>
      <c r="H87" s="27"/>
      <c r="I87" s="26">
        <f t="shared" si="7"/>
        <v>0</v>
      </c>
      <c r="J87" s="26">
        <f t="shared" si="8"/>
        <v>0</v>
      </c>
      <c r="K87" s="25"/>
    </row>
    <row r="88" spans="1:11">
      <c r="A88" s="30">
        <v>76</v>
      </c>
      <c r="B88" s="38" t="s">
        <v>64</v>
      </c>
      <c r="C88" s="39">
        <v>250</v>
      </c>
      <c r="D88" s="34"/>
      <c r="E88" s="41" t="s">
        <v>15</v>
      </c>
      <c r="F88" s="32">
        <v>17.05</v>
      </c>
      <c r="G88" s="31">
        <f t="shared" si="6"/>
        <v>0</v>
      </c>
      <c r="H88" s="27"/>
      <c r="I88" s="26">
        <f t="shared" si="7"/>
        <v>0</v>
      </c>
      <c r="J88" s="26">
        <f t="shared" si="8"/>
        <v>0</v>
      </c>
      <c r="K88" s="25"/>
    </row>
    <row r="89" spans="1:11">
      <c r="A89" s="30">
        <v>77</v>
      </c>
      <c r="B89" s="42" t="s">
        <v>63</v>
      </c>
      <c r="C89" s="39" t="s">
        <v>18</v>
      </c>
      <c r="D89" s="34"/>
      <c r="E89" s="41" t="s">
        <v>14</v>
      </c>
      <c r="F89" s="32">
        <v>15.4</v>
      </c>
      <c r="G89" s="31">
        <f t="shared" si="6"/>
        <v>0</v>
      </c>
      <c r="H89" s="27"/>
      <c r="I89" s="26">
        <f t="shared" si="7"/>
        <v>0</v>
      </c>
      <c r="J89" s="26">
        <f t="shared" si="8"/>
        <v>0</v>
      </c>
      <c r="K89" s="25"/>
    </row>
    <row r="90" spans="1:11">
      <c r="A90" s="30">
        <v>78</v>
      </c>
      <c r="B90" s="42" t="s">
        <v>62</v>
      </c>
      <c r="C90" s="39" t="s">
        <v>61</v>
      </c>
      <c r="D90" s="34"/>
      <c r="E90" s="41" t="s">
        <v>14</v>
      </c>
      <c r="F90" s="32">
        <v>3.3</v>
      </c>
      <c r="G90" s="31">
        <f t="shared" si="6"/>
        <v>0</v>
      </c>
      <c r="H90" s="27"/>
      <c r="I90" s="26">
        <f t="shared" si="7"/>
        <v>0</v>
      </c>
      <c r="J90" s="26">
        <f t="shared" si="8"/>
        <v>0</v>
      </c>
      <c r="K90" s="25"/>
    </row>
    <row r="91" spans="1:11">
      <c r="A91" s="30">
        <v>79</v>
      </c>
      <c r="B91" s="42" t="s">
        <v>60</v>
      </c>
      <c r="C91" s="39" t="s">
        <v>59</v>
      </c>
      <c r="D91" s="34"/>
      <c r="E91" s="41" t="s">
        <v>14</v>
      </c>
      <c r="F91" s="32">
        <v>294.8</v>
      </c>
      <c r="G91" s="31">
        <f t="shared" si="6"/>
        <v>0</v>
      </c>
      <c r="H91" s="27"/>
      <c r="I91" s="26">
        <f t="shared" si="7"/>
        <v>0</v>
      </c>
      <c r="J91" s="26">
        <v>0</v>
      </c>
      <c r="K91" s="25"/>
    </row>
    <row r="92" spans="1:11">
      <c r="A92" s="30">
        <v>80</v>
      </c>
      <c r="B92" s="42" t="s">
        <v>58</v>
      </c>
      <c r="C92" s="35" t="s">
        <v>29</v>
      </c>
      <c r="D92" s="34"/>
      <c r="E92" s="41" t="s">
        <v>14</v>
      </c>
      <c r="F92" s="32">
        <v>112.2</v>
      </c>
      <c r="G92" s="31">
        <f t="shared" si="6"/>
        <v>0</v>
      </c>
      <c r="H92" s="27"/>
      <c r="I92" s="26">
        <f t="shared" si="7"/>
        <v>0</v>
      </c>
      <c r="J92" s="26">
        <f t="shared" ref="J92:J127" si="9">I92/F92</f>
        <v>0</v>
      </c>
      <c r="K92" s="25"/>
    </row>
    <row r="93" spans="1:11">
      <c r="A93" s="30">
        <v>81</v>
      </c>
      <c r="B93" s="42" t="s">
        <v>57</v>
      </c>
      <c r="C93" s="39" t="s">
        <v>20</v>
      </c>
      <c r="D93" s="34"/>
      <c r="E93" s="41" t="s">
        <v>14</v>
      </c>
      <c r="F93" s="32">
        <v>9.9</v>
      </c>
      <c r="G93" s="31">
        <f t="shared" si="6"/>
        <v>0</v>
      </c>
      <c r="H93" s="27"/>
      <c r="I93" s="26">
        <f t="shared" si="7"/>
        <v>0</v>
      </c>
      <c r="J93" s="26">
        <f t="shared" si="9"/>
        <v>0</v>
      </c>
      <c r="K93" s="25"/>
    </row>
    <row r="94" spans="1:11">
      <c r="A94" s="30">
        <v>82</v>
      </c>
      <c r="B94" s="37" t="s">
        <v>56</v>
      </c>
      <c r="C94" s="39" t="s">
        <v>20</v>
      </c>
      <c r="D94" s="34"/>
      <c r="E94" s="40" t="s">
        <v>14</v>
      </c>
      <c r="F94" s="32">
        <v>41.8</v>
      </c>
      <c r="G94" s="31">
        <f t="shared" si="6"/>
        <v>0</v>
      </c>
      <c r="H94" s="27"/>
      <c r="I94" s="26">
        <f t="shared" si="7"/>
        <v>0</v>
      </c>
      <c r="J94" s="26">
        <f t="shared" si="9"/>
        <v>0</v>
      </c>
      <c r="K94" s="25"/>
    </row>
    <row r="95" spans="1:11">
      <c r="A95" s="30">
        <v>83</v>
      </c>
      <c r="B95" s="37" t="s">
        <v>55</v>
      </c>
      <c r="C95" s="39" t="s">
        <v>20</v>
      </c>
      <c r="D95" s="34"/>
      <c r="E95" s="40" t="s">
        <v>14</v>
      </c>
      <c r="F95" s="32">
        <v>184.8</v>
      </c>
      <c r="G95" s="31">
        <f t="shared" si="6"/>
        <v>0</v>
      </c>
      <c r="H95" s="27"/>
      <c r="I95" s="26">
        <f t="shared" si="7"/>
        <v>0</v>
      </c>
      <c r="J95" s="26">
        <f t="shared" si="9"/>
        <v>0</v>
      </c>
      <c r="K95" s="25"/>
    </row>
    <row r="96" spans="1:11">
      <c r="A96" s="30">
        <v>84</v>
      </c>
      <c r="B96" s="37" t="s">
        <v>54</v>
      </c>
      <c r="C96" s="39" t="s">
        <v>53</v>
      </c>
      <c r="D96" s="34"/>
      <c r="E96" s="40" t="s">
        <v>14</v>
      </c>
      <c r="F96" s="32">
        <v>146.30000000000001</v>
      </c>
      <c r="G96" s="31">
        <f t="shared" si="6"/>
        <v>0</v>
      </c>
      <c r="H96" s="27"/>
      <c r="I96" s="26">
        <f t="shared" si="7"/>
        <v>0</v>
      </c>
      <c r="J96" s="26">
        <f t="shared" si="9"/>
        <v>0</v>
      </c>
      <c r="K96" s="25"/>
    </row>
    <row r="97" spans="1:11">
      <c r="A97" s="30">
        <v>85</v>
      </c>
      <c r="B97" s="36" t="s">
        <v>52</v>
      </c>
      <c r="C97" s="39" t="s">
        <v>51</v>
      </c>
      <c r="D97" s="34"/>
      <c r="E97" s="40" t="s">
        <v>14</v>
      </c>
      <c r="F97" s="32">
        <v>30</v>
      </c>
      <c r="G97" s="31">
        <f t="shared" si="6"/>
        <v>0</v>
      </c>
      <c r="H97" s="27"/>
      <c r="I97" s="26">
        <f t="shared" si="7"/>
        <v>0</v>
      </c>
      <c r="J97" s="26">
        <f t="shared" si="9"/>
        <v>0</v>
      </c>
      <c r="K97" s="25"/>
    </row>
    <row r="98" spans="1:11">
      <c r="A98" s="30">
        <v>86</v>
      </c>
      <c r="B98" s="37" t="s">
        <v>50</v>
      </c>
      <c r="C98" s="39" t="s">
        <v>31</v>
      </c>
      <c r="D98" s="34"/>
      <c r="E98" s="40" t="s">
        <v>31</v>
      </c>
      <c r="F98" s="32">
        <v>7.26</v>
      </c>
      <c r="G98" s="31">
        <f t="shared" si="6"/>
        <v>0</v>
      </c>
      <c r="H98" s="27"/>
      <c r="I98" s="26">
        <f t="shared" si="7"/>
        <v>0</v>
      </c>
      <c r="J98" s="26">
        <f t="shared" si="9"/>
        <v>0</v>
      </c>
      <c r="K98" s="25"/>
    </row>
    <row r="99" spans="1:11">
      <c r="A99" s="30">
        <v>87</v>
      </c>
      <c r="B99" s="36" t="s">
        <v>49</v>
      </c>
      <c r="C99" s="39" t="s">
        <v>29</v>
      </c>
      <c r="D99" s="34"/>
      <c r="E99" s="40" t="s">
        <v>14</v>
      </c>
      <c r="F99" s="32">
        <v>51.7</v>
      </c>
      <c r="G99" s="31">
        <f t="shared" si="6"/>
        <v>0</v>
      </c>
      <c r="H99" s="27"/>
      <c r="I99" s="26">
        <f t="shared" si="7"/>
        <v>0</v>
      </c>
      <c r="J99" s="26">
        <f t="shared" si="9"/>
        <v>0</v>
      </c>
      <c r="K99" s="25"/>
    </row>
    <row r="100" spans="1:11">
      <c r="A100" s="30">
        <v>88</v>
      </c>
      <c r="B100" s="36" t="s">
        <v>167</v>
      </c>
      <c r="C100" s="35" t="s">
        <v>29</v>
      </c>
      <c r="D100" s="34"/>
      <c r="E100" s="33" t="s">
        <v>14</v>
      </c>
      <c r="F100" s="32">
        <v>9.9</v>
      </c>
      <c r="G100" s="31">
        <f t="shared" si="6"/>
        <v>0</v>
      </c>
      <c r="H100" s="27"/>
      <c r="I100" s="26">
        <f t="shared" si="7"/>
        <v>0</v>
      </c>
      <c r="J100" s="26">
        <f t="shared" si="9"/>
        <v>0</v>
      </c>
      <c r="K100" s="25"/>
    </row>
    <row r="101" spans="1:11">
      <c r="A101" s="30">
        <v>89</v>
      </c>
      <c r="B101" s="36" t="s">
        <v>166</v>
      </c>
      <c r="C101" s="35" t="s">
        <v>29</v>
      </c>
      <c r="D101" s="34"/>
      <c r="E101" s="33" t="s">
        <v>14</v>
      </c>
      <c r="F101" s="32">
        <v>50.6</v>
      </c>
      <c r="G101" s="31">
        <f t="shared" si="6"/>
        <v>0</v>
      </c>
      <c r="H101" s="27"/>
      <c r="I101" s="26">
        <f t="shared" si="7"/>
        <v>0</v>
      </c>
      <c r="J101" s="26">
        <f t="shared" si="9"/>
        <v>0</v>
      </c>
      <c r="K101" s="25"/>
    </row>
    <row r="102" spans="1:11">
      <c r="A102" s="30">
        <v>90</v>
      </c>
      <c r="B102" s="36" t="s">
        <v>48</v>
      </c>
      <c r="C102" s="39" t="s">
        <v>29</v>
      </c>
      <c r="D102" s="34"/>
      <c r="E102" s="40" t="s">
        <v>14</v>
      </c>
      <c r="F102" s="32">
        <v>103.4</v>
      </c>
      <c r="G102" s="31">
        <f t="shared" ref="G102:G127" si="10">D102*F102</f>
        <v>0</v>
      </c>
      <c r="H102" s="27"/>
      <c r="I102" s="26">
        <f t="shared" ref="I102:I127" si="11">G102+G102*H102/100</f>
        <v>0</v>
      </c>
      <c r="J102" s="26">
        <f t="shared" si="9"/>
        <v>0</v>
      </c>
      <c r="K102" s="25"/>
    </row>
    <row r="103" spans="1:11">
      <c r="A103" s="30">
        <v>91</v>
      </c>
      <c r="B103" s="36" t="s">
        <v>165</v>
      </c>
      <c r="C103" s="39" t="s">
        <v>29</v>
      </c>
      <c r="D103" s="34"/>
      <c r="E103" s="40" t="s">
        <v>14</v>
      </c>
      <c r="F103" s="32">
        <v>37.4</v>
      </c>
      <c r="G103" s="31">
        <f t="shared" si="10"/>
        <v>0</v>
      </c>
      <c r="H103" s="27"/>
      <c r="I103" s="26">
        <f t="shared" si="11"/>
        <v>0</v>
      </c>
      <c r="J103" s="26">
        <f t="shared" si="9"/>
        <v>0</v>
      </c>
      <c r="K103" s="25"/>
    </row>
    <row r="104" spans="1:11">
      <c r="A104" s="30">
        <v>92</v>
      </c>
      <c r="B104" s="36" t="s">
        <v>47</v>
      </c>
      <c r="C104" s="39" t="s">
        <v>38</v>
      </c>
      <c r="D104" s="34"/>
      <c r="E104" s="40" t="s">
        <v>14</v>
      </c>
      <c r="F104" s="32">
        <v>491.7</v>
      </c>
      <c r="G104" s="31">
        <f t="shared" si="10"/>
        <v>0</v>
      </c>
      <c r="H104" s="27"/>
      <c r="I104" s="26">
        <f t="shared" si="11"/>
        <v>0</v>
      </c>
      <c r="J104" s="26">
        <f t="shared" si="9"/>
        <v>0</v>
      </c>
      <c r="K104" s="25"/>
    </row>
    <row r="105" spans="1:11">
      <c r="A105" s="30">
        <v>93</v>
      </c>
      <c r="B105" s="37" t="s">
        <v>46</v>
      </c>
      <c r="C105" s="39" t="s">
        <v>38</v>
      </c>
      <c r="D105" s="34"/>
      <c r="E105" s="40" t="s">
        <v>14</v>
      </c>
      <c r="F105" s="32">
        <v>376.2</v>
      </c>
      <c r="G105" s="31">
        <f t="shared" si="10"/>
        <v>0</v>
      </c>
      <c r="H105" s="27"/>
      <c r="I105" s="26">
        <f t="shared" si="11"/>
        <v>0</v>
      </c>
      <c r="J105" s="26">
        <f t="shared" si="9"/>
        <v>0</v>
      </c>
      <c r="K105" s="25"/>
    </row>
    <row r="106" spans="1:11">
      <c r="A106" s="30">
        <v>94</v>
      </c>
      <c r="B106" s="36" t="s">
        <v>45</v>
      </c>
      <c r="C106" s="39" t="s">
        <v>20</v>
      </c>
      <c r="D106" s="34"/>
      <c r="E106" s="40" t="s">
        <v>14</v>
      </c>
      <c r="F106" s="32">
        <v>2.2000000000000002</v>
      </c>
      <c r="G106" s="31">
        <f t="shared" si="10"/>
        <v>0</v>
      </c>
      <c r="H106" s="27"/>
      <c r="I106" s="26">
        <f t="shared" si="11"/>
        <v>0</v>
      </c>
      <c r="J106" s="26">
        <f t="shared" si="9"/>
        <v>0</v>
      </c>
      <c r="K106" s="25"/>
    </row>
    <row r="107" spans="1:11">
      <c r="A107" s="30">
        <v>95</v>
      </c>
      <c r="B107" s="37" t="s">
        <v>44</v>
      </c>
      <c r="C107" s="39" t="s">
        <v>31</v>
      </c>
      <c r="D107" s="34"/>
      <c r="E107" s="40" t="s">
        <v>31</v>
      </c>
      <c r="F107" s="32">
        <v>184.25</v>
      </c>
      <c r="G107" s="31">
        <f t="shared" si="10"/>
        <v>0</v>
      </c>
      <c r="H107" s="27"/>
      <c r="I107" s="26">
        <f t="shared" si="11"/>
        <v>0</v>
      </c>
      <c r="J107" s="26">
        <f t="shared" si="9"/>
        <v>0</v>
      </c>
      <c r="K107" s="25"/>
    </row>
    <row r="108" spans="1:11">
      <c r="A108" s="30">
        <v>96</v>
      </c>
      <c r="B108" s="42" t="s">
        <v>168</v>
      </c>
      <c r="C108" s="35" t="s">
        <v>31</v>
      </c>
      <c r="D108" s="34"/>
      <c r="E108" s="40" t="s">
        <v>31</v>
      </c>
      <c r="F108" s="32">
        <v>434.06</v>
      </c>
      <c r="G108" s="31">
        <f t="shared" si="10"/>
        <v>0</v>
      </c>
      <c r="H108" s="27"/>
      <c r="I108" s="26">
        <f t="shared" si="11"/>
        <v>0</v>
      </c>
      <c r="J108" s="26">
        <f t="shared" si="9"/>
        <v>0</v>
      </c>
      <c r="K108" s="25"/>
    </row>
    <row r="109" spans="1:11">
      <c r="A109" s="30">
        <v>97</v>
      </c>
      <c r="B109" s="37" t="s">
        <v>43</v>
      </c>
      <c r="C109" s="39" t="s">
        <v>31</v>
      </c>
      <c r="D109" s="34"/>
      <c r="E109" s="40" t="s">
        <v>31</v>
      </c>
      <c r="F109" s="32">
        <v>148.94</v>
      </c>
      <c r="G109" s="31">
        <f t="shared" si="10"/>
        <v>0</v>
      </c>
      <c r="H109" s="27"/>
      <c r="I109" s="26">
        <f t="shared" si="11"/>
        <v>0</v>
      </c>
      <c r="J109" s="26">
        <f t="shared" si="9"/>
        <v>0</v>
      </c>
      <c r="K109" s="25"/>
    </row>
    <row r="110" spans="1:11">
      <c r="A110" s="30">
        <v>98</v>
      </c>
      <c r="B110" s="36" t="s">
        <v>42</v>
      </c>
      <c r="C110" s="39" t="s">
        <v>31</v>
      </c>
      <c r="D110" s="34"/>
      <c r="E110" s="33" t="s">
        <v>31</v>
      </c>
      <c r="F110" s="32">
        <v>52.58</v>
      </c>
      <c r="G110" s="31">
        <f t="shared" si="10"/>
        <v>0</v>
      </c>
      <c r="H110" s="27"/>
      <c r="I110" s="26">
        <f t="shared" si="11"/>
        <v>0</v>
      </c>
      <c r="J110" s="26">
        <f t="shared" si="9"/>
        <v>0</v>
      </c>
      <c r="K110" s="25"/>
    </row>
    <row r="111" spans="1:11">
      <c r="A111" s="30">
        <v>99</v>
      </c>
      <c r="B111" s="37" t="s">
        <v>41</v>
      </c>
      <c r="C111" s="35" t="s">
        <v>40</v>
      </c>
      <c r="D111" s="34"/>
      <c r="E111" s="33" t="s">
        <v>14</v>
      </c>
      <c r="F111" s="32">
        <v>1260.5999999999999</v>
      </c>
      <c r="G111" s="31">
        <f t="shared" si="10"/>
        <v>0</v>
      </c>
      <c r="H111" s="27"/>
      <c r="I111" s="26">
        <f t="shared" si="11"/>
        <v>0</v>
      </c>
      <c r="J111" s="26">
        <f t="shared" si="9"/>
        <v>0</v>
      </c>
      <c r="K111" s="25"/>
    </row>
    <row r="112" spans="1:11">
      <c r="A112" s="30">
        <v>100</v>
      </c>
      <c r="B112" s="38" t="s">
        <v>160</v>
      </c>
      <c r="C112" s="35" t="s">
        <v>103</v>
      </c>
      <c r="D112" s="34"/>
      <c r="E112" s="33" t="s">
        <v>14</v>
      </c>
      <c r="F112" s="32">
        <v>279.39999999999998</v>
      </c>
      <c r="G112" s="31">
        <f t="shared" si="10"/>
        <v>0</v>
      </c>
      <c r="H112" s="27"/>
      <c r="I112" s="26">
        <f t="shared" si="11"/>
        <v>0</v>
      </c>
      <c r="J112" s="26">
        <f t="shared" si="9"/>
        <v>0</v>
      </c>
      <c r="K112" s="25"/>
    </row>
    <row r="113" spans="1:11">
      <c r="A113" s="30">
        <v>101</v>
      </c>
      <c r="B113" s="38" t="s">
        <v>39</v>
      </c>
      <c r="C113" s="35" t="s">
        <v>38</v>
      </c>
      <c r="D113" s="34"/>
      <c r="E113" s="33" t="s">
        <v>14</v>
      </c>
      <c r="F113" s="32">
        <v>144.76</v>
      </c>
      <c r="G113" s="31">
        <f t="shared" si="10"/>
        <v>0</v>
      </c>
      <c r="H113" s="27"/>
      <c r="I113" s="26">
        <f t="shared" si="11"/>
        <v>0</v>
      </c>
      <c r="J113" s="26">
        <f t="shared" si="9"/>
        <v>0</v>
      </c>
      <c r="K113" s="25"/>
    </row>
    <row r="114" spans="1:11">
      <c r="A114" s="30">
        <v>102</v>
      </c>
      <c r="B114" s="37" t="s">
        <v>37</v>
      </c>
      <c r="C114" s="35" t="s">
        <v>36</v>
      </c>
      <c r="D114" s="34"/>
      <c r="E114" s="33" t="s">
        <v>14</v>
      </c>
      <c r="F114" s="32">
        <v>5</v>
      </c>
      <c r="G114" s="31">
        <f t="shared" si="10"/>
        <v>0</v>
      </c>
      <c r="H114" s="27"/>
      <c r="I114" s="26">
        <f t="shared" si="11"/>
        <v>0</v>
      </c>
      <c r="J114" s="26">
        <f t="shared" si="9"/>
        <v>0</v>
      </c>
      <c r="K114" s="25"/>
    </row>
    <row r="115" spans="1:11">
      <c r="A115" s="30">
        <v>103</v>
      </c>
      <c r="B115" s="36" t="s">
        <v>35</v>
      </c>
      <c r="C115" s="35" t="s">
        <v>33</v>
      </c>
      <c r="D115" s="34"/>
      <c r="E115" s="33" t="s">
        <v>14</v>
      </c>
      <c r="F115" s="32">
        <v>292.60000000000002</v>
      </c>
      <c r="G115" s="31">
        <f t="shared" si="10"/>
        <v>0</v>
      </c>
      <c r="H115" s="27"/>
      <c r="I115" s="26">
        <f t="shared" si="11"/>
        <v>0</v>
      </c>
      <c r="J115" s="26">
        <f t="shared" si="9"/>
        <v>0</v>
      </c>
      <c r="K115" s="25"/>
    </row>
    <row r="116" spans="1:11">
      <c r="A116" s="30">
        <v>104</v>
      </c>
      <c r="B116" s="36" t="s">
        <v>34</v>
      </c>
      <c r="C116" s="35" t="s">
        <v>33</v>
      </c>
      <c r="D116" s="34"/>
      <c r="E116" s="33" t="s">
        <v>14</v>
      </c>
      <c r="F116" s="32">
        <v>46.2</v>
      </c>
      <c r="G116" s="31">
        <f t="shared" si="10"/>
        <v>0</v>
      </c>
      <c r="H116" s="27"/>
      <c r="I116" s="26">
        <f t="shared" si="11"/>
        <v>0</v>
      </c>
      <c r="J116" s="26">
        <f t="shared" si="9"/>
        <v>0</v>
      </c>
      <c r="K116" s="25"/>
    </row>
    <row r="117" spans="1:11">
      <c r="A117" s="30">
        <v>105</v>
      </c>
      <c r="B117" s="37" t="s">
        <v>32</v>
      </c>
      <c r="C117" s="35" t="s">
        <v>31</v>
      </c>
      <c r="D117" s="34"/>
      <c r="E117" s="33" t="s">
        <v>31</v>
      </c>
      <c r="F117" s="32">
        <v>49.929000000000002</v>
      </c>
      <c r="G117" s="31">
        <f t="shared" si="10"/>
        <v>0</v>
      </c>
      <c r="H117" s="27"/>
      <c r="I117" s="26">
        <f t="shared" si="11"/>
        <v>0</v>
      </c>
      <c r="J117" s="26">
        <f t="shared" si="9"/>
        <v>0</v>
      </c>
      <c r="K117" s="25"/>
    </row>
    <row r="118" spans="1:11">
      <c r="A118" s="30">
        <v>106</v>
      </c>
      <c r="B118" s="36" t="s">
        <v>30</v>
      </c>
      <c r="C118" s="35" t="s">
        <v>29</v>
      </c>
      <c r="D118" s="34"/>
      <c r="E118" s="33" t="s">
        <v>14</v>
      </c>
      <c r="F118" s="32">
        <v>231</v>
      </c>
      <c r="G118" s="31">
        <f t="shared" si="10"/>
        <v>0</v>
      </c>
      <c r="H118" s="27"/>
      <c r="I118" s="26">
        <f t="shared" si="11"/>
        <v>0</v>
      </c>
      <c r="J118" s="26">
        <f t="shared" si="9"/>
        <v>0</v>
      </c>
      <c r="K118" s="25"/>
    </row>
    <row r="119" spans="1:11">
      <c r="A119" s="30">
        <v>107</v>
      </c>
      <c r="B119" s="36" t="s">
        <v>28</v>
      </c>
      <c r="C119" s="35" t="s">
        <v>15</v>
      </c>
      <c r="D119" s="34"/>
      <c r="E119" s="33" t="s">
        <v>15</v>
      </c>
      <c r="F119" s="32">
        <v>243.98</v>
      </c>
      <c r="G119" s="31">
        <f t="shared" si="10"/>
        <v>0</v>
      </c>
      <c r="H119" s="27"/>
      <c r="I119" s="26">
        <f t="shared" si="11"/>
        <v>0</v>
      </c>
      <c r="J119" s="26">
        <f t="shared" si="9"/>
        <v>0</v>
      </c>
      <c r="K119" s="25"/>
    </row>
    <row r="120" spans="1:11">
      <c r="A120" s="30">
        <v>108</v>
      </c>
      <c r="B120" s="36" t="s">
        <v>27</v>
      </c>
      <c r="C120" s="35" t="s">
        <v>26</v>
      </c>
      <c r="D120" s="34"/>
      <c r="E120" s="33" t="s">
        <v>14</v>
      </c>
      <c r="F120" s="32">
        <v>127.6</v>
      </c>
      <c r="G120" s="31">
        <f t="shared" si="10"/>
        <v>0</v>
      </c>
      <c r="H120" s="27"/>
      <c r="I120" s="26">
        <f t="shared" si="11"/>
        <v>0</v>
      </c>
      <c r="J120" s="26">
        <f t="shared" si="9"/>
        <v>0</v>
      </c>
      <c r="K120" s="25"/>
    </row>
    <row r="121" spans="1:11">
      <c r="A121" s="30">
        <v>109</v>
      </c>
      <c r="B121" s="36" t="s">
        <v>25</v>
      </c>
      <c r="C121" s="35" t="s">
        <v>18</v>
      </c>
      <c r="D121" s="34"/>
      <c r="E121" s="33" t="s">
        <v>14</v>
      </c>
      <c r="F121" s="32">
        <v>6.6</v>
      </c>
      <c r="G121" s="31">
        <f t="shared" si="10"/>
        <v>0</v>
      </c>
      <c r="H121" s="27"/>
      <c r="I121" s="26">
        <f t="shared" si="11"/>
        <v>0</v>
      </c>
      <c r="J121" s="26">
        <f t="shared" si="9"/>
        <v>0</v>
      </c>
      <c r="K121" s="25"/>
    </row>
    <row r="122" spans="1:11">
      <c r="A122" s="30">
        <v>110</v>
      </c>
      <c r="B122" s="37" t="s">
        <v>24</v>
      </c>
      <c r="C122" s="35" t="s">
        <v>170</v>
      </c>
      <c r="D122" s="34"/>
      <c r="E122" s="33" t="s">
        <v>14</v>
      </c>
      <c r="F122" s="32">
        <v>106.7</v>
      </c>
      <c r="G122" s="31">
        <f t="shared" si="10"/>
        <v>0</v>
      </c>
      <c r="H122" s="27"/>
      <c r="I122" s="26">
        <f t="shared" si="11"/>
        <v>0</v>
      </c>
      <c r="J122" s="26">
        <f t="shared" si="9"/>
        <v>0</v>
      </c>
      <c r="K122" s="25"/>
    </row>
    <row r="123" spans="1:11">
      <c r="A123" s="30">
        <v>111</v>
      </c>
      <c r="B123" s="36" t="s">
        <v>22</v>
      </c>
      <c r="C123" s="35" t="s">
        <v>16</v>
      </c>
      <c r="D123" s="34"/>
      <c r="E123" s="33" t="s">
        <v>15</v>
      </c>
      <c r="F123" s="32">
        <v>148.5</v>
      </c>
      <c r="G123" s="31">
        <f t="shared" si="10"/>
        <v>0</v>
      </c>
      <c r="H123" s="27"/>
      <c r="I123" s="26">
        <f t="shared" si="11"/>
        <v>0</v>
      </c>
      <c r="J123" s="26">
        <f t="shared" si="9"/>
        <v>0</v>
      </c>
      <c r="K123" s="25"/>
    </row>
    <row r="124" spans="1:11">
      <c r="A124" s="30">
        <v>112</v>
      </c>
      <c r="B124" s="37" t="s">
        <v>21</v>
      </c>
      <c r="C124" s="35" t="s">
        <v>20</v>
      </c>
      <c r="D124" s="34"/>
      <c r="E124" s="33" t="s">
        <v>14</v>
      </c>
      <c r="F124" s="32">
        <v>27.5</v>
      </c>
      <c r="G124" s="31">
        <f t="shared" si="10"/>
        <v>0</v>
      </c>
      <c r="H124" s="27"/>
      <c r="I124" s="26">
        <f t="shared" si="11"/>
        <v>0</v>
      </c>
      <c r="J124" s="26">
        <f t="shared" si="9"/>
        <v>0</v>
      </c>
      <c r="K124" s="25"/>
    </row>
    <row r="125" spans="1:11">
      <c r="A125" s="30">
        <v>113</v>
      </c>
      <c r="B125" s="36" t="s">
        <v>19</v>
      </c>
      <c r="C125" s="35" t="s">
        <v>18</v>
      </c>
      <c r="D125" s="34"/>
      <c r="E125" s="33" t="s">
        <v>14</v>
      </c>
      <c r="F125" s="32">
        <v>4.4000000000000004</v>
      </c>
      <c r="G125" s="31">
        <f t="shared" si="10"/>
        <v>0</v>
      </c>
      <c r="H125" s="27"/>
      <c r="I125" s="26">
        <f t="shared" si="11"/>
        <v>0</v>
      </c>
      <c r="J125" s="26">
        <f t="shared" si="9"/>
        <v>0</v>
      </c>
      <c r="K125" s="25"/>
    </row>
    <row r="126" spans="1:11">
      <c r="A126" s="30">
        <v>114</v>
      </c>
      <c r="B126" s="36" t="s">
        <v>169</v>
      </c>
      <c r="C126" s="35" t="s">
        <v>61</v>
      </c>
      <c r="D126" s="34"/>
      <c r="E126" s="33" t="s">
        <v>14</v>
      </c>
      <c r="F126" s="32">
        <v>193.6</v>
      </c>
      <c r="G126" s="31">
        <f t="shared" si="10"/>
        <v>0</v>
      </c>
      <c r="H126" s="27"/>
      <c r="I126" s="26">
        <f t="shared" si="11"/>
        <v>0</v>
      </c>
      <c r="J126" s="26">
        <f t="shared" si="9"/>
        <v>0</v>
      </c>
      <c r="K126" s="25"/>
    </row>
    <row r="127" spans="1:11" ht="15" thickBot="1">
      <c r="A127" s="30">
        <v>115</v>
      </c>
      <c r="B127" s="36" t="s">
        <v>17</v>
      </c>
      <c r="C127" s="35" t="s">
        <v>16</v>
      </c>
      <c r="D127" s="34"/>
      <c r="E127" s="33" t="s">
        <v>15</v>
      </c>
      <c r="F127" s="32">
        <v>163.35</v>
      </c>
      <c r="G127" s="31">
        <f t="shared" si="10"/>
        <v>0</v>
      </c>
      <c r="H127" s="27"/>
      <c r="I127" s="26">
        <f t="shared" si="11"/>
        <v>0</v>
      </c>
      <c r="J127" s="26">
        <f t="shared" si="9"/>
        <v>0</v>
      </c>
      <c r="K127" s="25"/>
    </row>
    <row r="128" spans="1:11" ht="15" thickBot="1">
      <c r="A128" s="7"/>
      <c r="B128" s="58" t="s">
        <v>13</v>
      </c>
      <c r="C128" s="24"/>
      <c r="D128" s="23"/>
      <c r="E128" s="22"/>
      <c r="F128" s="21"/>
      <c r="G128" s="19"/>
      <c r="H128" s="20"/>
      <c r="I128" s="19"/>
      <c r="J128" s="18">
        <f>SUM(J13:J127)</f>
        <v>0</v>
      </c>
    </row>
    <row r="129" spans="1:10">
      <c r="A129" s="7"/>
      <c r="B129" s="8"/>
      <c r="C129" s="8"/>
      <c r="E129" s="8"/>
      <c r="F129" s="8"/>
      <c r="G129" s="8"/>
      <c r="H129" s="7"/>
      <c r="I129" s="17"/>
      <c r="J129" s="17"/>
    </row>
    <row r="130" spans="1:10">
      <c r="A130" s="7"/>
      <c r="B130" s="8"/>
      <c r="C130" s="8"/>
      <c r="E130" s="8"/>
      <c r="F130" s="8"/>
      <c r="G130" s="8"/>
      <c r="H130" s="7"/>
      <c r="I130" s="7"/>
      <c r="J130" s="7"/>
    </row>
    <row r="131" spans="1:10">
      <c r="A131" s="11"/>
      <c r="B131" s="8"/>
      <c r="C131" s="8"/>
      <c r="E131" s="8"/>
      <c r="F131" s="8"/>
      <c r="G131" s="8"/>
      <c r="H131" s="7"/>
      <c r="I131" s="7"/>
      <c r="J131" s="7"/>
    </row>
    <row r="132" spans="1:10" ht="67.5">
      <c r="A132" s="11"/>
      <c r="B132" s="16" t="s">
        <v>12</v>
      </c>
      <c r="C132" s="8"/>
      <c r="E132" s="8"/>
      <c r="F132" s="8"/>
      <c r="G132" s="8"/>
      <c r="H132" s="7"/>
      <c r="I132" s="7"/>
      <c r="J132" s="7"/>
    </row>
    <row r="133" spans="1:10">
      <c r="A133" s="11"/>
      <c r="B133" s="15"/>
      <c r="C133" s="8"/>
      <c r="E133" s="8"/>
      <c r="F133" s="8"/>
      <c r="G133" s="8"/>
      <c r="H133" s="7"/>
      <c r="I133" s="7"/>
      <c r="J133" s="7"/>
    </row>
    <row r="134" spans="1:10">
      <c r="A134" s="11"/>
      <c r="B134" s="15"/>
      <c r="C134" s="8"/>
      <c r="E134" s="8"/>
      <c r="F134" s="8"/>
      <c r="G134" s="8"/>
      <c r="H134" s="7"/>
      <c r="I134" s="7"/>
      <c r="J134" s="7"/>
    </row>
    <row r="135" spans="1:10" ht="15.75" customHeight="1">
      <c r="A135" s="11"/>
      <c r="B135" s="14"/>
      <c r="C135" s="8"/>
      <c r="E135" s="8"/>
      <c r="F135" s="8"/>
      <c r="G135" s="8"/>
      <c r="H135" s="7"/>
      <c r="I135" s="7"/>
      <c r="J135" s="7"/>
    </row>
    <row r="136" spans="1:10">
      <c r="A136" s="11"/>
      <c r="B136" s="14"/>
      <c r="C136" s="8"/>
      <c r="E136" s="8"/>
      <c r="F136" s="8"/>
      <c r="G136" s="8"/>
      <c r="H136" s="7"/>
      <c r="I136" s="7"/>
      <c r="J136" s="7"/>
    </row>
    <row r="137" spans="1:10">
      <c r="A137" s="11"/>
      <c r="B137" s="13" t="s">
        <v>11</v>
      </c>
      <c r="C137" s="8"/>
      <c r="E137" s="8"/>
      <c r="F137" s="8"/>
      <c r="G137" s="8"/>
      <c r="H137" s="7"/>
      <c r="I137" s="7"/>
      <c r="J137" s="7"/>
    </row>
    <row r="138" spans="1:10" ht="24">
      <c r="A138" s="11"/>
      <c r="B138" s="12" t="s">
        <v>10</v>
      </c>
      <c r="C138" s="8"/>
      <c r="E138" s="8"/>
      <c r="F138" s="8"/>
      <c r="G138" s="8"/>
      <c r="H138" s="7"/>
      <c r="I138" s="7"/>
      <c r="J138" s="7"/>
    </row>
    <row r="139" spans="1:10" ht="48">
      <c r="A139" s="11"/>
      <c r="B139" s="12" t="s">
        <v>9</v>
      </c>
      <c r="C139" s="8"/>
      <c r="E139" s="8"/>
      <c r="F139" s="8"/>
      <c r="G139" s="8"/>
      <c r="H139" s="7"/>
      <c r="I139" s="7"/>
      <c r="J139" s="7"/>
    </row>
    <row r="140" spans="1:10">
      <c r="A140" s="11"/>
      <c r="B140" s="12" t="s">
        <v>8</v>
      </c>
      <c r="C140" s="8"/>
      <c r="E140" s="8"/>
      <c r="F140" s="8"/>
      <c r="G140" s="8"/>
      <c r="H140" s="7"/>
      <c r="I140" s="7"/>
      <c r="J140" s="7"/>
    </row>
    <row r="141" spans="1:10" ht="36">
      <c r="B141" s="12" t="s">
        <v>7</v>
      </c>
      <c r="C141" s="8"/>
      <c r="E141" s="8"/>
      <c r="F141" s="8"/>
      <c r="G141" s="8"/>
      <c r="H141" s="7"/>
      <c r="I141" s="7"/>
    </row>
    <row r="142" spans="1:10" ht="36">
      <c r="B142" s="12" t="s">
        <v>6</v>
      </c>
      <c r="C142" s="8"/>
      <c r="D142" s="8"/>
      <c r="E142" s="8"/>
      <c r="F142" s="8"/>
      <c r="G142" s="8"/>
      <c r="H142" s="7"/>
      <c r="I142" s="7"/>
    </row>
    <row r="143" spans="1:10" ht="36">
      <c r="B143" s="12" t="s">
        <v>5</v>
      </c>
      <c r="C143" s="8"/>
      <c r="D143" s="8"/>
      <c r="E143" s="8"/>
      <c r="F143" s="10"/>
      <c r="H143" s="7"/>
      <c r="I143" s="11"/>
    </row>
    <row r="144" spans="1:10">
      <c r="B144" s="5"/>
      <c r="C144" s="8"/>
      <c r="D144" s="8"/>
      <c r="E144" s="8"/>
      <c r="F144" s="10"/>
      <c r="H144" s="7"/>
      <c r="I144" s="7"/>
    </row>
    <row r="145" spans="2:9">
      <c r="B145" s="5"/>
      <c r="C145" s="8"/>
      <c r="D145" s="8"/>
      <c r="E145" s="8"/>
      <c r="F145" s="10"/>
      <c r="H145" s="7"/>
      <c r="I145" s="7"/>
    </row>
    <row r="146" spans="2:9">
      <c r="B146" s="6"/>
      <c r="C146" s="8"/>
      <c r="D146" s="8"/>
      <c r="E146" s="8"/>
      <c r="F146" s="9"/>
      <c r="H146" s="7"/>
      <c r="I146" s="7"/>
    </row>
    <row r="147" spans="2:9">
      <c r="B147" s="5"/>
      <c r="C147" s="8"/>
      <c r="D147" s="8"/>
      <c r="E147" s="8"/>
      <c r="F147" s="7"/>
      <c r="G147" s="7"/>
      <c r="H147" s="7"/>
      <c r="I147" s="7"/>
    </row>
    <row r="148" spans="2:9">
      <c r="B148" s="6"/>
    </row>
    <row r="149" spans="2:9">
      <c r="B149" s="5"/>
    </row>
    <row r="150" spans="2:9">
      <c r="B150" s="4"/>
    </row>
    <row r="151" spans="2:9">
      <c r="B151" s="3" t="s">
        <v>4</v>
      </c>
    </row>
    <row r="152" spans="2:9">
      <c r="B152" s="2" t="s">
        <v>3</v>
      </c>
    </row>
    <row r="153" spans="2:9">
      <c r="B153" s="2" t="s">
        <v>2</v>
      </c>
    </row>
    <row r="154" spans="2:9">
      <c r="B154" s="2" t="s">
        <v>1</v>
      </c>
    </row>
    <row r="155" spans="2:9">
      <c r="B155" s="2" t="s">
        <v>0</v>
      </c>
    </row>
    <row r="156" spans="2:9">
      <c r="B156" s="1"/>
    </row>
  </sheetData>
  <sortState ref="B13:F127">
    <sortCondition ref="B13"/>
  </sortState>
  <mergeCells count="9">
    <mergeCell ref="A9:J9"/>
    <mergeCell ref="A11:A12"/>
    <mergeCell ref="D11:D12"/>
    <mergeCell ref="E11:E12"/>
    <mergeCell ref="F11:F12"/>
    <mergeCell ref="G11:G12"/>
    <mergeCell ref="H11:H12"/>
    <mergeCell ref="I11:I12"/>
    <mergeCell ref="J11:J12"/>
  </mergeCells>
  <pageMargins left="0.70866141732283472" right="0.70866141732283472" top="0.74803149606299213" bottom="0.74803149606299213" header="0.31496062992125984" footer="0.31496062992125984"/>
  <pageSetup paperSize="9" scale="41" orientation="landscape" r:id="rId1"/>
  <rowBreaks count="2" manualBreakCount="2">
    <brk id="82" max="10" man="1"/>
    <brk id="120" max="10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artykuły spożywcze  2019</vt:lpstr>
      <vt:lpstr>'artykuły spożywcze  2019'!Obszar_wydruku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Intendent</dc:creator>
  <cp:lastModifiedBy>Marta</cp:lastModifiedBy>
  <dcterms:created xsi:type="dcterms:W3CDTF">2016-12-14T11:09:28Z</dcterms:created>
  <dcterms:modified xsi:type="dcterms:W3CDTF">2018-12-11T20:15:45Z</dcterms:modified>
</cp:coreProperties>
</file>